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815" windowWidth="10455" windowHeight="4560" tabRatio="700"/>
  </bookViews>
  <sheets>
    <sheet name="реализуемые, вкл 100" sheetId="16" r:id="rId1"/>
    <sheet name="перспективные" sheetId="12" r:id="rId2"/>
    <sheet name="приостановленные" sheetId="15" r:id="rId3"/>
  </sheets>
  <definedNames>
    <definedName name="_xlnm._FilterDatabase" localSheetId="1" hidden="1">перспективные!$A$7:$N$9</definedName>
    <definedName name="_xlnm._FilterDatabase" localSheetId="2" hidden="1">приостановленные!$A$5:$F$7</definedName>
    <definedName name="_xlnm.Print_Titles" localSheetId="0">'реализуемые, вкл 100'!$9:$10</definedName>
    <definedName name="_xlnm.Print_Area" localSheetId="1">перспективные!$A$2:$N$12</definedName>
    <definedName name="_xlnm.Print_Area" localSheetId="0">'реализуемые, вкл 100'!$A$1:$W$28</definedName>
  </definedNames>
  <calcPr calcId="125725" refMode="R1C1"/>
</workbook>
</file>

<file path=xl/calcChain.xml><?xml version="1.0" encoding="utf-8"?>
<calcChain xmlns="http://schemas.openxmlformats.org/spreadsheetml/2006/main">
  <c r="I9" i="12"/>
  <c r="H9"/>
  <c r="J12"/>
  <c r="I8"/>
  <c r="H8"/>
  <c r="P22" i="16"/>
  <c r="Q22"/>
  <c r="R22"/>
  <c r="L22"/>
  <c r="N11"/>
  <c r="N22" s="1"/>
  <c r="E10" i="15"/>
  <c r="O22" i="16"/>
  <c r="M22"/>
  <c r="G12" i="12"/>
  <c r="H12" l="1"/>
  <c r="I12"/>
</calcChain>
</file>

<file path=xl/sharedStrings.xml><?xml version="1.0" encoding="utf-8"?>
<sst xmlns="http://schemas.openxmlformats.org/spreadsheetml/2006/main" count="176" uniqueCount="139">
  <si>
    <t>Таблица № 2</t>
  </si>
  <si>
    <t>Инвестиционные проекты, предполагаемые к реализации в перспективе</t>
  </si>
  <si>
    <t>Таблица № 3</t>
  </si>
  <si>
    <t>Инвестиционные проекты, приостановленные в текущем году</t>
  </si>
  <si>
    <t>№ п/п</t>
  </si>
  <si>
    <t>Инициатор инвестиционного проекта / наименование объекта</t>
  </si>
  <si>
    <t>Местонахождение объекта</t>
  </si>
  <si>
    <t>Мощность</t>
  </si>
  <si>
    <t>Общая стоимость (млн. рублей)</t>
  </si>
  <si>
    <t>Причины приостановления процесса реализации проекта</t>
  </si>
  <si>
    <t>За кем закреплено из специалистов органов власти 
(ФИО, отдел, тел)</t>
  </si>
  <si>
    <t>Инициатор инвестиционного проекта на территории Ростовской области (наименование организации,  адрес, телефон, факс, e-mail, Ф.И.О руководителя,  контактного лица / инвестор (в случае отличия), контактные данные)</t>
  </si>
  <si>
    <t>Наименование инвестиционного проекта</t>
  </si>
  <si>
    <t>Необходимая инженерно-транспортная инфраструктура (газо-, энерго-, водоснабжение, водоотведение; железнодорожные пути, автодороги) по объектам нового строительства</t>
  </si>
  <si>
    <t>Предварительный объем инвестиций в проект (млн. рублей)</t>
  </si>
  <si>
    <t>Планируемое число новых рабочих мест (человек)</t>
  </si>
  <si>
    <t>Информация о текущем состоянии переговоров</t>
  </si>
  <si>
    <t>Предполагаемая заявленная мощность</t>
  </si>
  <si>
    <t xml:space="preserve">привле-ченные </t>
  </si>
  <si>
    <t>газ</t>
  </si>
  <si>
    <t>электроэнергия</t>
  </si>
  <si>
    <t xml:space="preserve">РЕЕСТР </t>
  </si>
  <si>
    <t>инвестиционных проектов на территории Ростовской области</t>
  </si>
  <si>
    <t xml:space="preserve">ИНВЕСТИЦИОННЫЕ ПРОЕКТЫ, </t>
  </si>
  <si>
    <t>Период реализации проекта
(годы)</t>
  </si>
  <si>
    <t>всего</t>
  </si>
  <si>
    <t>собственные</t>
  </si>
  <si>
    <t>Название и суть инвестиционного проекта 
(в том числе мощность)</t>
  </si>
  <si>
    <t>привлеченные (кредиты банков и средства по уровням бюджета)</t>
  </si>
  <si>
    <t>округам и муниципальным районам Ростовской области (включая 100 Губернаторских проектов)</t>
  </si>
  <si>
    <t>начало</t>
  </si>
  <si>
    <t>Муниципальн. образование, на территории которого реализуется проект</t>
  </si>
  <si>
    <t>Колич. новых рабочих мест в результате реализации инвестиц. проекта (человек)</t>
  </si>
  <si>
    <t>с начала реализац. проекта</t>
  </si>
  <si>
    <t>№ по реестру</t>
  </si>
  <si>
    <t>Отрасль реализации</t>
  </si>
  <si>
    <t xml:space="preserve">: Итого 
</t>
  </si>
  <si>
    <t xml:space="preserve">: Итого </t>
  </si>
  <si>
    <t>Принадлежность  к "100 Губернаторских проектов"</t>
  </si>
  <si>
    <t>Муниципальное образование, на территории которого реализуется проект</t>
  </si>
  <si>
    <t xml:space="preserve">Курирующий отраслевой орган исполнительной власти </t>
  </si>
  <si>
    <t xml:space="preserve">Инициатор инвестиционного проекта </t>
  </si>
  <si>
    <t>Красносулинский район</t>
  </si>
  <si>
    <t>1. Земельный участок в собственности                                              2. Расширение газового хозяйства, энергохозяйства, водоснабжения,водоотведения                                                  3.Реконструкция автомагистрали М-19 (при принятии решения строительства комплексов с противоположной стороны завода относительно автомагистрали)</t>
  </si>
  <si>
    <t>30 тыс. тонн в год</t>
  </si>
  <si>
    <t>20 Мвт</t>
  </si>
  <si>
    <t>Строительство Установки гидрокрекинга вакуумного  газойля</t>
  </si>
  <si>
    <t>200 тыс. тонн в год</t>
  </si>
  <si>
    <t>35Мвт</t>
  </si>
  <si>
    <t xml:space="preserve">Министерство промышленности и энергетики </t>
  </si>
  <si>
    <t>ООО "Красносулинский Металлургический Комбинат"</t>
  </si>
  <si>
    <t>Строительство листопрокатного производства объемом до 1 млн. тонн в год</t>
  </si>
  <si>
    <t>промышленное производство</t>
  </si>
  <si>
    <t>-</t>
  </si>
  <si>
    <t>нет</t>
  </si>
  <si>
    <t>ОАО УК "Донуголь"</t>
  </si>
  <si>
    <t>Строительство по проекту: "Вскрытие, подготовка и отработка шахтой "Шерловская-Наклонная" запасов угля пласта К2 ниже изогипсы -500 в северо-восточной части шахтного поля шахты "Обуховская №1" ОАО "Донуголь"</t>
  </si>
  <si>
    <t>угольная промышленность</t>
  </si>
  <si>
    <t>Ростовская область, Красносулинский район, 2,5 км к югу от х.Грязновка Божковского с/п</t>
  </si>
  <si>
    <t>Сельское хозяйство</t>
  </si>
  <si>
    <t>ИП глава К(Ф)Х Санников Виктор Николаевич, 346318, РО, Красносулинский район, х. Холодный Плёс, ул. Строительная, дом 16, кв. 1, 8 863 55 419 83, 89281016101@yandex.ru</t>
  </si>
  <si>
    <t xml:space="preserve"> 346318, РО, Красносулинский район, х. Холодный Плёс,  Санников Виктор Николаевич</t>
  </si>
  <si>
    <t>ООО "МАК-Лоджистик"</t>
  </si>
  <si>
    <t>Строительство многофункциональной зоны дорожного сервиса</t>
  </si>
  <si>
    <t>Автомобильные дороги</t>
  </si>
  <si>
    <t>:ИТОГО: 
Красносулинский район</t>
  </si>
  <si>
    <t>Исп. Силакова Е.А. 8-86367-5-24-78</t>
  </si>
  <si>
    <r>
      <t xml:space="preserve">Стоимость инвестиционного проекта 
</t>
    </r>
    <r>
      <rPr>
        <b/>
        <sz val="16"/>
        <rFont val="Times New Roman"/>
        <family val="1"/>
        <charset val="204"/>
      </rPr>
      <t>(млн. рублей)</t>
    </r>
  </si>
  <si>
    <r>
      <t xml:space="preserve"> адрес размещения 
</t>
    </r>
    <r>
      <rPr>
        <b/>
        <i/>
        <sz val="16"/>
        <rFont val="Times New Roman"/>
        <family val="1"/>
        <charset val="204"/>
      </rPr>
      <t>офиса иннициатора проекта</t>
    </r>
    <r>
      <rPr>
        <sz val="16"/>
        <rFont val="Times New Roman"/>
        <family val="1"/>
        <charset val="204"/>
      </rPr>
      <t xml:space="preserve"> (наименование организации, адрес, телефон, факс, e-mail, Ф.И.О. руководителя, контактного лица)</t>
    </r>
  </si>
  <si>
    <r>
      <t xml:space="preserve">фактический адрес размещения 
</t>
    </r>
    <r>
      <rPr>
        <b/>
        <i/>
        <sz val="16"/>
        <rFont val="Times New Roman"/>
        <family val="1"/>
        <charset val="204"/>
      </rPr>
      <t>строительной площадки проекта</t>
    </r>
    <r>
      <rPr>
        <sz val="16"/>
        <rFont val="Times New Roman"/>
        <family val="1"/>
        <charset val="204"/>
      </rPr>
      <t xml:space="preserve"> 
(МО, адрес, Ф.И.О. руководителя, контактного лица)</t>
    </r>
  </si>
  <si>
    <t>346382, Ростовская обл, Красносулинский р-н, Чичерино п, Советская ул, дом № 1а, Тел.: +7 (863) 207-84-98, e-mail: finans@td-donmarket.ru, Директор Исаев Рамзан Мусаевич</t>
  </si>
  <si>
    <t>Ростовская обл, Красносулинский р-н, на территории СПК "Клевцово", 6,8 км на юго-восток от г. Красный Сулин, Директор Исаев Рамзан Мусаевич</t>
  </si>
  <si>
    <t xml:space="preserve">Красносулинский  и Октябрьский  р-ны, г.Шахты, г.Новошахтинск Ростовской области </t>
  </si>
  <si>
    <t>Министерство  жилищно-коммунального  хозяйства  Роствоской области</t>
  </si>
  <si>
    <t xml:space="preserve"> Да</t>
  </si>
  <si>
    <t>ООО "Экострой-Дон"</t>
  </si>
  <si>
    <t>ЖКХ</t>
  </si>
  <si>
    <t xml:space="preserve">Строительство и эксплуатация Красносулинского Межмуниципального Экологического Отходоперерабатывающего Комплекса в Ростовской области мощностью до 250 000 тонн в год (1-й этап).  Проект предполагает создание МЭОК по сортировке и переработке твердых коммунальных (ТКО) и промышленных отходов (ПО), строительство «карты» полигона для захоронения неперерабатываемых отходов, строительство мусороперегрузочных станций, а также оптимизацию логистической схемы по сбору и транспортированию ТКО.  </t>
  </si>
  <si>
    <t>Ростовская область, Красносулинский район, в 1 км по направлению на запад от х. Пушкин, контактное лицо Крылов Николай Александрович 8-86365-5-12-44</t>
  </si>
  <si>
    <t>Ростовская область, Красносулинский район, в 7,5 км по направлению на юг от х. Пушкин, контактное лицо Крылов Николай Александрович 8-86365-5-12-44</t>
  </si>
  <si>
    <t>Глава Администрации Красносулинского района</t>
  </si>
  <si>
    <t>Министерство сельского хозяйства РО (отдел сельского хозяйства Красносулинского района), Глава Администрации Красносулинского района</t>
  </si>
  <si>
    <t xml:space="preserve">Министерство промышленности и энергетики, Глава Администрации Красносулинского района </t>
  </si>
  <si>
    <t>ГК "Автодор", Глава Администрации Красносулинского района</t>
  </si>
  <si>
    <t>Сложности с привлечением заемных денежных средств в больших объёмах</t>
  </si>
  <si>
    <t>ООО "МАК-Лоджистик",347805 г.Каменск-Шахтинский, ул.Освобождения 16; 8(86365) 4-87-57; macklodgistic@mail.ru; Исаев Расул Саладиевич генеральный директор</t>
  </si>
  <si>
    <t xml:space="preserve">ОАО "НЗНП"                                                                            882 км + 700 м автомагистрали М-19  «Новошахтинск Майский»,  Киселевское сельское поселение,  Красносулинский район, Ростовская область, 346392, тел. +7(86369) 5-15-00, 5-15-17, Fax:  +7(86369) 5-15-09, http://  www.oilrusi.ru, e-mail:  kanс@oilrusi.ru, Генеральный директор Петров Алексей Анатольевич, контактное лицо Дрокин А.И. </t>
  </si>
  <si>
    <t>Строительство Комплекса гидроочистка дизельного топлива</t>
  </si>
  <si>
    <t>Ведутся переговоры с лицензиарами процессов</t>
  </si>
  <si>
    <t>ООО "Экострой-Дон".  346500, Ростовская область, г. Шахты, проспект Карла Маркса, дом 110, оф. 301. Тел.  +7(8636) 26-32-14. Электронная почта: ecos-don@yandex.ru   Директор - Минина Зухра Болатбековна.  84956250639 - Марина секретарь Мининой</t>
  </si>
  <si>
    <t xml:space="preserve"> ОАО "Донуголь"                                                                                                                 346513, г.Шахты, пер.Енисейский , 11, тел.27-92-60, e-mail-office@donugol@inbox. Ru Руководитель Дмитриев Александр Николаевич</t>
  </si>
  <si>
    <t>ИП Даллари Ромен Оникович</t>
  </si>
  <si>
    <t>ИП Санников Виктор Николаевич</t>
  </si>
  <si>
    <t xml:space="preserve">Техническое перевооружение существующего комплекса приема и рассева АРШ шахты "Шерловская-Наклонная" вне зоны открытого склада угля </t>
  </si>
  <si>
    <t>Ростовская область, Красносулинский район, примерно 2 км по направлению на Юго-Запад от п. Аютинский</t>
  </si>
  <si>
    <t>«Развитие оленеводства (маралов) в Красносулинском районе» (750 голов</t>
  </si>
  <si>
    <t>Руководством компании проведены переговоры с рядом иностранных инвесторов по вопросу финансирования проекта. Достигнута предварительная договоренность. В настоящее время ведется работа по юридическому оформлению вхождения иностранного партнера в проект</t>
  </si>
  <si>
    <t xml:space="preserve">Роствоская область, Красносулинский район, 3,3 км на северо-восток от с. Табунщиково. </t>
  </si>
  <si>
    <t>В настоящее время активная стадия реализации проекта по разведению маралов в Красносулинском районе временно приостановлена в связи с тем, что в настоящее время получение права собственности на объекты недвижимости, относящиеся к данному проекту, находятся в стадии судебного разбирательства. 
Окончательное решение еще не принято.</t>
  </si>
  <si>
    <t>да</t>
  </si>
  <si>
    <t>Министерство промышленности и энергетики</t>
  </si>
  <si>
    <t>в 2018 г.</t>
  </si>
  <si>
    <t>Планируе-мый объем освоения инвестиций в основной капитал
в 2018 г. (млн рублей)</t>
  </si>
  <si>
    <t>Вторая очередь реализации проекта по развитию семейной животноводческой фермы по разведению крупного рогатого скота молочного направления (строительство нового корпуса, приобретение оборудования, приобретение 70 голов скота)</t>
  </si>
  <si>
    <t xml:space="preserve">На сегодняшний день в рамках реализации проекта пройдены капитальные наклонные выработки, подготовлена первая лава № 502, с ноября 2016 года она введена в эксплуатацию, уже функционирует. Для этой лавы приобретен польский комбайн для вырубки угля KGS245N, который работает на горизонте -500м. С момента ввода в эксплуатацию лава № 502 дает по 80 тыс. тонн угля  в месяц, общая добыча антрацита по шахте выросла до 1 млн. тонн в год.  Для подготовки к эксплуатации остальных лав ведется вскрытие и отработка запасов угольных пластов. Кроме того, ведется развитие шахтной инфраструктуры: замена шахтных вентиляторов ( метод задавливания воздуха в шахту, который сейчас применяется, не эффективен, внедряется всасывающий способ, который позволит улучшить вентиляционные характеристики шахты), также планируемся построить очистные сооружения – до апреля-июня 2020г. </t>
  </si>
  <si>
    <t xml:space="preserve">С целью повышения качественных характеристик конечного продукта, а также для обеспечения обработки повышенного объема добываемого угля, приобретен  комплекс для очистки угля.  </t>
  </si>
  <si>
    <t>ООО "Юг-Неруд"</t>
  </si>
  <si>
    <t>Создание  производства по обработке щебня (путем реконструкции заброшенной фабрики)</t>
  </si>
  <si>
    <t>346397, Ростовская область, Красносулинский район, хутор Обухов N4  директор Сулименко Анатолий Анатольевич</t>
  </si>
  <si>
    <t>Развитие и расширение действующего парка птиц "Малинки", 1-я очередь</t>
  </si>
  <si>
    <t>ИП Глава КФХ Чернышева Е.Н.</t>
  </si>
  <si>
    <t>Ростовская область, Красносулинский район, на территории ПСХ «Соколовское», Чернышева Елена Николаевна, 89281316678</t>
  </si>
  <si>
    <t xml:space="preserve">Культурное развитие, туризм, экотуризм, зоопарки </t>
  </si>
  <si>
    <t>Строительство магазина с кафе-столовой</t>
  </si>
  <si>
    <t>Торговля, общественное питание</t>
  </si>
  <si>
    <t>ИП Исаев И.Р</t>
  </si>
  <si>
    <t xml:space="preserve">346312, Ростовская область, Красносулинский район, поселок Молодежный, территория ДСК </t>
  </si>
  <si>
    <t>Силакова Е.А. - заведующий сектора инвестиционного развития и поддержки предпринимательства Администрации Красносулинского района 88636752478</t>
  </si>
  <si>
    <t>ООО "ЮжСталь"</t>
  </si>
  <si>
    <t>Создание комплекса по производству 720 тыс. тонн литой заготовки в год</t>
  </si>
  <si>
    <t>Ростовская область, г. красный Сулин, ул. Заводская, 1, генеральный директор Гырля Иван Михайлович, 89381512890</t>
  </si>
  <si>
    <t xml:space="preserve">Земельный участок, расположенный в 1 км по направлению на запад от х. Пушкин, площадью 15,4 га, находится  в собственности. Разработана проектно-сметная документация, пройдена строительная эксепртиза. Ведутся строительные работы на земельном участке. </t>
  </si>
  <si>
    <t>Первый заместитель главы Адмнистрации Красносулинского района</t>
  </si>
  <si>
    <t>Хильченко Л.А.</t>
  </si>
  <si>
    <r>
      <t xml:space="preserve">находящиеся в стадии реализации </t>
    </r>
    <r>
      <rPr>
        <b/>
        <sz val="24"/>
        <color indexed="8"/>
        <rFont val="Times New Roman"/>
        <family val="1"/>
        <charset val="204"/>
      </rPr>
      <t>за 12 месяцев 2018 года</t>
    </r>
    <r>
      <rPr>
        <sz val="24"/>
        <color indexed="8"/>
        <rFont val="Times New Roman"/>
        <family val="1"/>
        <charset val="204"/>
      </rPr>
      <t xml:space="preserve">, по городским </t>
    </r>
  </si>
  <si>
    <r>
      <t xml:space="preserve">Фактически освоено инвестиций 
</t>
    </r>
    <r>
      <rPr>
        <b/>
        <sz val="16"/>
        <rFont val="Times New Roman"/>
        <family val="1"/>
        <charset val="204"/>
      </rPr>
      <t>(млн. рублей)</t>
    </r>
    <r>
      <rPr>
        <sz val="16"/>
        <rFont val="Times New Roman"/>
        <family val="1"/>
        <charset val="204"/>
      </rPr>
      <t xml:space="preserve">  </t>
    </r>
    <r>
      <rPr>
        <b/>
        <u/>
        <sz val="16"/>
        <rFont val="Times New Roman"/>
        <family val="1"/>
        <charset val="204"/>
      </rPr>
      <t>на 01.01.2019</t>
    </r>
  </si>
  <si>
    <t>Информация о текущей реализации инвестиционного проекта (земельный участок, финансирование проекта, ПСД, госэксперртиза, СМР)
на 01.01.2019</t>
  </si>
  <si>
    <t>Проблемные вопросы по состоянгию на 01.01.2019</t>
  </si>
  <si>
    <t xml:space="preserve">Земельный участок, расположенный в 7,5 км по направлению на юг от х. Пушкин ( в районе п. Аюта)  площадью 18,2 га находится в собственности. Инвестором разработана проектно-сметная документация на строительство разноплановых объектов дорожного сервиса. Проект по строительству АЗС прошел государственную экспертизу.
Для реализации проекта на данном участке трассы получены необходимые техусловия на присоединение к инженерным сетям. Ведутся строительные работы. Возведено здание торгового комплекса, ведуются работы по созданию АЗС, обустройству прилегающей территории. С наступлением благоприятных погодных условий работы будут продолжены.Ведется поиск арендаторов торговых площадей.
</t>
  </si>
  <si>
    <t>Высокая стоимость получения техусловий на присоединение к сетям водоснабжения</t>
  </si>
  <si>
    <t>На территории действующего парка строятся вольеры для хищных птиц, копытных животных, пингвинов, журавлей. По окончании строительства вольеров будут организованы работы по подведению коммуникаций.  Обустраиваются искусственные водоёмы для обитания животных, максимально приближенных к естественным условиям. Проводятся работы по обустройству мест отдыха. Приобретен земельный участок, на котором планируется строиетльство "Сафари-парка"</t>
  </si>
  <si>
    <t xml:space="preserve">Руководством предприятия достигнута договоренность с иностранными инвесторами по финансовому участию в реализации проекта. Ведется подготовка договора на открытие кредитной линии. В настоящее время ведется подготовка проектной документации по созданию комплекса. </t>
  </si>
  <si>
    <t>Земельный участок в собственности, проведены земляные работы, ведутся строительные работы. В 4 квартале 2018г реализация проекта временно приостановлена в связи со сложностями в финансировании.</t>
  </si>
  <si>
    <t>Отсутствием свободных собственных денежных средств для финансирования проекта, дорогие кредитные ресурсы.</t>
  </si>
  <si>
    <t>Земельный участок находится в собственности, возведено здание еще одного корпуса корпуса. Приобретено дополнительное поголовье крупного рогатого скота. После наступления благоприятных погодных условий начнутся отделочные работы внутри нового корпуса фермы.</t>
  </si>
  <si>
    <t xml:space="preserve">  Проект прошел государственную экологическую экспертизу, получено положительное заключение. В январе 2018 проект направлен на государственную строительную экспертизу, получены замечания от экспертов, ведется устранение. Получение заколючения ожидается в конце января 2019 года. 13 июля проведена закладка первого камня завода.</t>
  </si>
  <si>
    <t xml:space="preserve">Необхходимо проведение ремонта участка автодороги межмуниципального значения М4 - х. Божковка на участке от М4 до станции Божковская (8,85 км), автодорогу местного значения, ведущую вдоль железнодорожной линии "Новомихайловская - Чапаевка-Ростовская" до начала технологической дороги к промплощадке шахты "Шерловская-Наклонная" (6,20 км), а также названную технологическую ДОРОГУ (3,96 КМ). По своим характеристикам эти хороги могут быть отнесены в 4 категории.  </t>
  </si>
  <si>
    <t>В рамках проекта выполнены работы по реконстррукции заброшенной обрабатывающей фабрики: обустроены производственные цеха, заменена кровля, обновлены коммуникаци. Приобретено оборудование для обработки щебня.</t>
  </si>
  <si>
    <t>ввод в эксплуатацию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</si>
</sst>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#,##0.0"/>
    <numFmt numFmtId="166" formatCode="#,##0.000"/>
  </numFmts>
  <fonts count="4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b/>
      <sz val="24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4"/>
      <name val="Times New Roman"/>
      <family val="1"/>
      <charset val="204"/>
    </font>
    <font>
      <sz val="10"/>
      <name val="Arial"/>
      <family val="2"/>
      <charset val="204"/>
    </font>
    <font>
      <b/>
      <sz val="24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4"/>
      <color indexed="8"/>
      <name val="Calibri"/>
      <family val="2"/>
      <charset val="204"/>
    </font>
    <font>
      <b/>
      <sz val="24"/>
      <color indexed="8"/>
      <name val="Times New Roman"/>
      <family val="1"/>
      <charset val="204"/>
    </font>
    <font>
      <sz val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24"/>
      <name val="Arial Cyr"/>
      <family val="2"/>
      <charset val="204"/>
    </font>
    <font>
      <sz val="24"/>
      <color indexed="8"/>
      <name val="Calibri"/>
      <family val="2"/>
      <charset val="204"/>
    </font>
    <font>
      <b/>
      <sz val="24"/>
      <color indexed="8"/>
      <name val="Calibri"/>
      <family val="2"/>
      <charset val="204"/>
    </font>
    <font>
      <sz val="24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20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1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24"/>
      <color rgb="FFFF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u/>
      <sz val="16"/>
      <name val="Times New Roman"/>
      <family val="1"/>
      <charset val="204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0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3" fillId="12" borderId="1" applyNumberFormat="0" applyAlignment="0" applyProtection="0"/>
    <xf numFmtId="0" fontId="13" fillId="13" borderId="1" applyNumberFormat="0" applyAlignment="0" applyProtection="0"/>
    <xf numFmtId="0" fontId="13" fillId="12" borderId="1" applyNumberFormat="0" applyAlignment="0" applyProtection="0"/>
    <xf numFmtId="0" fontId="13" fillId="12" borderId="1" applyNumberFormat="0" applyAlignment="0" applyProtection="0"/>
    <xf numFmtId="0" fontId="13" fillId="12" borderId="1" applyNumberFormat="0" applyAlignment="0" applyProtection="0"/>
    <xf numFmtId="0" fontId="13" fillId="12" borderId="1" applyNumberFormat="0" applyAlignment="0" applyProtection="0"/>
    <xf numFmtId="0" fontId="13" fillId="13" borderId="1" applyNumberFormat="0" applyAlignment="0" applyProtection="0"/>
    <xf numFmtId="0" fontId="13" fillId="13" borderId="1" applyNumberFormat="0" applyAlignment="0" applyProtection="0"/>
    <xf numFmtId="0" fontId="13" fillId="13" borderId="1" applyNumberFormat="0" applyAlignment="0" applyProtection="0"/>
    <xf numFmtId="0" fontId="14" fillId="38" borderId="2" applyNumberFormat="0" applyAlignment="0" applyProtection="0"/>
    <xf numFmtId="0" fontId="14" fillId="39" borderId="2" applyNumberFormat="0" applyAlignment="0" applyProtection="0"/>
    <xf numFmtId="0" fontId="14" fillId="38" borderId="2" applyNumberFormat="0" applyAlignment="0" applyProtection="0"/>
    <xf numFmtId="0" fontId="14" fillId="38" borderId="2" applyNumberFormat="0" applyAlignment="0" applyProtection="0"/>
    <xf numFmtId="0" fontId="14" fillId="38" borderId="2" applyNumberFormat="0" applyAlignment="0" applyProtection="0"/>
    <xf numFmtId="0" fontId="14" fillId="38" borderId="2" applyNumberFormat="0" applyAlignment="0" applyProtection="0"/>
    <xf numFmtId="0" fontId="14" fillId="39" borderId="2" applyNumberFormat="0" applyAlignment="0" applyProtection="0"/>
    <xf numFmtId="0" fontId="14" fillId="39" borderId="2" applyNumberFormat="0" applyAlignment="0" applyProtection="0"/>
    <xf numFmtId="0" fontId="14" fillId="39" borderId="2" applyNumberFormat="0" applyAlignment="0" applyProtection="0"/>
    <xf numFmtId="0" fontId="15" fillId="38" borderId="1" applyNumberFormat="0" applyAlignment="0" applyProtection="0"/>
    <xf numFmtId="0" fontId="15" fillId="39" borderId="1" applyNumberFormat="0" applyAlignment="0" applyProtection="0"/>
    <xf numFmtId="0" fontId="15" fillId="38" borderId="1" applyNumberFormat="0" applyAlignment="0" applyProtection="0"/>
    <xf numFmtId="0" fontId="15" fillId="38" borderId="1" applyNumberFormat="0" applyAlignment="0" applyProtection="0"/>
    <xf numFmtId="0" fontId="15" fillId="38" borderId="1" applyNumberFormat="0" applyAlignment="0" applyProtection="0"/>
    <xf numFmtId="0" fontId="15" fillId="38" borderId="1" applyNumberFormat="0" applyAlignment="0" applyProtection="0"/>
    <xf numFmtId="0" fontId="15" fillId="39" borderId="1" applyNumberFormat="0" applyAlignment="0" applyProtection="0"/>
    <xf numFmtId="0" fontId="15" fillId="39" borderId="1" applyNumberFormat="0" applyAlignment="0" applyProtection="0"/>
    <xf numFmtId="0" fontId="15" fillId="39" borderId="1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20" fillId="40" borderId="7" applyNumberFormat="0" applyAlignment="0" applyProtection="0"/>
    <xf numFmtId="0" fontId="20" fillId="41" borderId="7" applyNumberFormat="0" applyAlignment="0" applyProtection="0"/>
    <xf numFmtId="0" fontId="20" fillId="40" borderId="7" applyNumberFormat="0" applyAlignment="0" applyProtection="0"/>
    <xf numFmtId="0" fontId="20" fillId="40" borderId="7" applyNumberFormat="0" applyAlignment="0" applyProtection="0"/>
    <xf numFmtId="0" fontId="20" fillId="40" borderId="7" applyNumberFormat="0" applyAlignment="0" applyProtection="0"/>
    <xf numFmtId="0" fontId="20" fillId="40" borderId="7" applyNumberFormat="0" applyAlignment="0" applyProtection="0"/>
    <xf numFmtId="0" fontId="20" fillId="41" borderId="7" applyNumberFormat="0" applyAlignment="0" applyProtection="0"/>
    <xf numFmtId="0" fontId="20" fillId="41" borderId="7" applyNumberFormat="0" applyAlignment="0" applyProtection="0"/>
    <xf numFmtId="0" fontId="20" fillId="41" borderId="7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2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2" fillId="0" borderId="0"/>
    <xf numFmtId="0" fontId="6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44" borderId="8" applyNumberFormat="0" applyFont="0" applyAlignment="0" applyProtection="0"/>
    <xf numFmtId="0" fontId="28" fillId="45" borderId="8" applyNumberFormat="0" applyAlignment="0" applyProtection="0"/>
    <xf numFmtId="0" fontId="2" fillId="44" borderId="8" applyNumberFormat="0" applyFont="0" applyAlignment="0" applyProtection="0"/>
    <xf numFmtId="0" fontId="2" fillId="44" borderId="8" applyNumberFormat="0" applyFont="0" applyAlignment="0" applyProtection="0"/>
    <xf numFmtId="0" fontId="2" fillId="44" borderId="8" applyNumberFormat="0" applyFont="0" applyAlignment="0" applyProtection="0"/>
    <xf numFmtId="0" fontId="2" fillId="44" borderId="8" applyNumberFormat="0" applyFont="0" applyAlignment="0" applyProtection="0"/>
    <xf numFmtId="0" fontId="28" fillId="45" borderId="8" applyNumberFormat="0" applyAlignment="0" applyProtection="0"/>
    <xf numFmtId="0" fontId="28" fillId="45" borderId="8" applyNumberFormat="0" applyAlignment="0" applyProtection="0"/>
    <xf numFmtId="0" fontId="28" fillId="45" borderId="8" applyNumberFormat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</cellStyleXfs>
  <cellXfs count="161">
    <xf numFmtId="0" fontId="0" fillId="0" borderId="0" xfId="0"/>
    <xf numFmtId="0" fontId="8" fillId="0" borderId="0" xfId="0" applyFont="1" applyFill="1"/>
    <xf numFmtId="0" fontId="8" fillId="0" borderId="0" xfId="0" applyFont="1" applyFill="1" applyAlignment="1">
      <alignment wrapText="1"/>
    </xf>
    <xf numFmtId="4" fontId="8" fillId="0" borderId="0" xfId="0" applyNumberFormat="1" applyFont="1" applyFill="1"/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wrapText="1"/>
    </xf>
    <xf numFmtId="0" fontId="4" fillId="0" borderId="1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wrapText="1" shrinkToFit="1"/>
    </xf>
    <xf numFmtId="0" fontId="8" fillId="0" borderId="0" xfId="0" applyFont="1" applyFill="1" applyAlignment="1"/>
    <xf numFmtId="3" fontId="8" fillId="0" borderId="0" xfId="0" applyNumberFormat="1" applyFont="1" applyFill="1" applyAlignment="1">
      <alignment horizontal="center" wrapText="1"/>
    </xf>
    <xf numFmtId="3" fontId="8" fillId="0" borderId="0" xfId="0" applyNumberFormat="1" applyFont="1" applyFill="1" applyAlignment="1"/>
    <xf numFmtId="3" fontId="8" fillId="0" borderId="0" xfId="0" applyNumberFormat="1" applyFont="1" applyFill="1" applyAlignment="1">
      <alignment horizontal="center"/>
    </xf>
    <xf numFmtId="3" fontId="8" fillId="0" borderId="0" xfId="0" applyNumberFormat="1" applyFont="1" applyFill="1"/>
    <xf numFmtId="0" fontId="9" fillId="0" borderId="0" xfId="0" applyFont="1" applyFill="1"/>
    <xf numFmtId="49" fontId="8" fillId="0" borderId="0" xfId="0" applyNumberFormat="1" applyFont="1" applyFill="1" applyAlignment="1">
      <alignment horizontal="center" vertical="center"/>
    </xf>
    <xf numFmtId="0" fontId="5" fillId="0" borderId="0" xfId="309" applyFont="1" applyBorder="1" applyAlignment="1">
      <alignment horizontal="center" vertical="center" wrapText="1" shrinkToFit="1"/>
    </xf>
    <xf numFmtId="0" fontId="30" fillId="0" borderId="0" xfId="0" applyFont="1"/>
    <xf numFmtId="4" fontId="5" fillId="0" borderId="0" xfId="309" applyNumberFormat="1" applyFont="1" applyBorder="1" applyAlignment="1">
      <alignment horizontal="center" vertical="center" wrapText="1" shrinkToFit="1"/>
    </xf>
    <xf numFmtId="0" fontId="5" fillId="0" borderId="11" xfId="309" applyFont="1" applyBorder="1" applyAlignment="1">
      <alignment horizontal="center" vertical="center" wrapText="1"/>
    </xf>
    <xf numFmtId="0" fontId="5" fillId="0" borderId="12" xfId="309" applyFont="1" applyBorder="1" applyAlignment="1">
      <alignment horizontal="center" vertical="center" wrapText="1"/>
    </xf>
    <xf numFmtId="0" fontId="5" fillId="0" borderId="10" xfId="309" applyFont="1" applyBorder="1" applyAlignment="1">
      <alignment horizontal="center" vertical="center" wrapText="1"/>
    </xf>
    <xf numFmtId="0" fontId="5" fillId="0" borderId="13" xfId="309" applyFont="1" applyBorder="1" applyAlignment="1">
      <alignment horizontal="center" vertical="center" wrapText="1"/>
    </xf>
    <xf numFmtId="0" fontId="5" fillId="0" borderId="12" xfId="321" applyFont="1" applyBorder="1" applyAlignment="1">
      <alignment horizontal="center" vertical="center" wrapText="1"/>
    </xf>
    <xf numFmtId="0" fontId="5" fillId="46" borderId="10" xfId="321" applyFont="1" applyFill="1" applyBorder="1" applyAlignment="1">
      <alignment horizontal="center" vertical="center" wrapText="1"/>
    </xf>
    <xf numFmtId="0" fontId="5" fillId="46" borderId="13" xfId="321" applyFont="1" applyFill="1" applyBorder="1" applyAlignment="1">
      <alignment horizontal="center" vertical="center" wrapText="1"/>
    </xf>
    <xf numFmtId="0" fontId="30" fillId="46" borderId="0" xfId="0" applyFont="1" applyFill="1"/>
    <xf numFmtId="0" fontId="29" fillId="0" borderId="14" xfId="309" applyFont="1" applyBorder="1" applyAlignment="1">
      <alignment horizontal="center" vertical="center"/>
    </xf>
    <xf numFmtId="4" fontId="30" fillId="0" borderId="0" xfId="0" applyNumberFormat="1" applyFont="1"/>
    <xf numFmtId="0" fontId="4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left" vertical="center"/>
    </xf>
    <xf numFmtId="0" fontId="5" fillId="0" borderId="0" xfId="0" applyFont="1" applyFill="1" applyAlignment="1">
      <alignment horizontal="center"/>
    </xf>
    <xf numFmtId="49" fontId="8" fillId="0" borderId="0" xfId="0" applyNumberFormat="1" applyFont="1" applyFill="1" applyAlignment="1">
      <alignment horizontal="center"/>
    </xf>
    <xf numFmtId="4" fontId="8" fillId="0" borderId="0" xfId="0" applyNumberFormat="1" applyFont="1" applyFill="1" applyAlignment="1"/>
    <xf numFmtId="0" fontId="5" fillId="0" borderId="0" xfId="306" applyFont="1" applyBorder="1" applyAlignment="1">
      <alignment horizontal="center" vertical="center" wrapText="1" shrinkToFit="1"/>
    </xf>
    <xf numFmtId="0" fontId="5" fillId="0" borderId="0" xfId="308" applyFont="1" applyBorder="1" applyAlignment="1">
      <alignment horizontal="center" vertical="center" wrapText="1" shrinkToFit="1"/>
    </xf>
    <xf numFmtId="4" fontId="5" fillId="0" borderId="0" xfId="306" applyNumberFormat="1" applyFont="1" applyBorder="1" applyAlignment="1">
      <alignment horizontal="center" vertical="center" wrapText="1" shrinkToFit="1"/>
    </xf>
    <xf numFmtId="3" fontId="5" fillId="0" borderId="0" xfId="306" applyNumberFormat="1" applyFont="1" applyBorder="1" applyAlignment="1">
      <alignment horizontal="center" vertical="center" wrapText="1" shrinkToFit="1"/>
    </xf>
    <xf numFmtId="0" fontId="29" fillId="0" borderId="0" xfId="306" applyFont="1"/>
    <xf numFmtId="0" fontId="32" fillId="0" borderId="0" xfId="0" applyFont="1"/>
    <xf numFmtId="0" fontId="5" fillId="0" borderId="0" xfId="307" applyFont="1" applyBorder="1" applyAlignment="1">
      <alignment horizontal="center" vertical="center" wrapText="1" shrinkToFit="1"/>
    </xf>
    <xf numFmtId="0" fontId="29" fillId="0" borderId="0" xfId="307" applyFont="1"/>
    <xf numFmtId="0" fontId="5" fillId="0" borderId="10" xfId="306" applyFont="1" applyFill="1" applyBorder="1" applyAlignment="1">
      <alignment horizontal="center" vertical="center" wrapText="1" shrinkToFit="1"/>
    </xf>
    <xf numFmtId="3" fontId="5" fillId="0" borderId="10" xfId="306" applyNumberFormat="1" applyFont="1" applyFill="1" applyBorder="1" applyAlignment="1">
      <alignment horizontal="center" vertical="center" wrapText="1" shrinkToFit="1"/>
    </xf>
    <xf numFmtId="0" fontId="5" fillId="0" borderId="10" xfId="306" applyFont="1" applyBorder="1" applyAlignment="1">
      <alignment horizontal="center" vertical="center" wrapText="1" shrinkToFit="1"/>
    </xf>
    <xf numFmtId="4" fontId="5" fillId="0" borderId="10" xfId="306" applyNumberFormat="1" applyFont="1" applyBorder="1" applyAlignment="1">
      <alignment horizontal="center" vertical="center" wrapText="1" shrinkToFit="1"/>
    </xf>
    <xf numFmtId="3" fontId="5" fillId="0" borderId="10" xfId="306" applyNumberFormat="1" applyFont="1" applyBorder="1" applyAlignment="1">
      <alignment horizontal="center" vertical="center" wrapText="1" shrinkToFit="1"/>
    </xf>
    <xf numFmtId="0" fontId="7" fillId="46" borderId="10" xfId="321" applyFont="1" applyFill="1" applyBorder="1" applyAlignment="1">
      <alignment horizontal="center" vertical="center" wrapText="1"/>
    </xf>
    <xf numFmtId="4" fontId="7" fillId="46" borderId="10" xfId="321" applyNumberFormat="1" applyFont="1" applyFill="1" applyBorder="1" applyAlignment="1">
      <alignment horizontal="center" vertical="center" wrapText="1"/>
    </xf>
    <xf numFmtId="0" fontId="31" fillId="46" borderId="10" xfId="0" applyFont="1" applyFill="1" applyBorder="1"/>
    <xf numFmtId="0" fontId="31" fillId="46" borderId="0" xfId="0" applyFont="1" applyFill="1"/>
    <xf numFmtId="0" fontId="5" fillId="0" borderId="10" xfId="308" applyFont="1" applyBorder="1" applyAlignment="1">
      <alignment horizontal="center" vertical="center" wrapText="1" shrinkToFit="1"/>
    </xf>
    <xf numFmtId="0" fontId="29" fillId="0" borderId="0" xfId="308" applyFont="1"/>
    <xf numFmtId="4" fontId="29" fillId="0" borderId="0" xfId="306" applyNumberFormat="1" applyFont="1"/>
    <xf numFmtId="3" fontId="29" fillId="0" borderId="0" xfId="306" applyNumberFormat="1" applyFont="1"/>
    <xf numFmtId="4" fontId="32" fillId="0" borderId="0" xfId="0" applyNumberFormat="1" applyFont="1"/>
    <xf numFmtId="3" fontId="32" fillId="0" borderId="0" xfId="0" applyNumberFormat="1" applyFont="1"/>
    <xf numFmtId="0" fontId="7" fillId="0" borderId="0" xfId="0" applyFont="1" applyFill="1" applyAlignment="1">
      <alignment horizontal="center"/>
    </xf>
    <xf numFmtId="0" fontId="10" fillId="0" borderId="0" xfId="0" applyFont="1" applyFill="1"/>
    <xf numFmtId="0" fontId="5" fillId="0" borderId="10" xfId="306" applyNumberFormat="1" applyFont="1" applyFill="1" applyBorder="1" applyAlignment="1">
      <alignment horizontal="center" vertical="center" wrapText="1" shrinkToFit="1"/>
    </xf>
    <xf numFmtId="4" fontId="5" fillId="0" borderId="10" xfId="306" applyNumberFormat="1" applyFont="1" applyFill="1" applyBorder="1" applyAlignment="1">
      <alignment horizontal="center" vertical="center" wrapText="1" shrinkToFit="1"/>
    </xf>
    <xf numFmtId="0" fontId="5" fillId="0" borderId="17" xfId="309" applyFont="1" applyBorder="1" applyAlignment="1">
      <alignment horizontal="center" vertical="center" wrapText="1"/>
    </xf>
    <xf numFmtId="4" fontId="5" fillId="0" borderId="17" xfId="309" applyNumberFormat="1" applyFont="1" applyBorder="1" applyAlignment="1">
      <alignment horizontal="center" vertical="center" wrapText="1"/>
    </xf>
    <xf numFmtId="0" fontId="5" fillId="0" borderId="18" xfId="309" applyFont="1" applyBorder="1" applyAlignment="1">
      <alignment horizontal="center" vertical="center" wrapText="1"/>
    </xf>
    <xf numFmtId="0" fontId="5" fillId="0" borderId="10" xfId="306" applyFont="1" applyFill="1" applyBorder="1" applyAlignment="1">
      <alignment horizontal="left" vertical="top" wrapText="1" shrinkToFit="1"/>
    </xf>
    <xf numFmtId="0" fontId="5" fillId="0" borderId="10" xfId="306" applyFont="1" applyFill="1" applyBorder="1" applyAlignment="1">
      <alignment horizontal="left" vertical="center" wrapText="1" shrinkToFi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 shrinkToFit="1"/>
    </xf>
    <xf numFmtId="3" fontId="4" fillId="0" borderId="0" xfId="0" applyNumberFormat="1" applyFont="1" applyFill="1" applyBorder="1" applyAlignment="1">
      <alignment horizontal="center" vertical="center" wrapText="1" shrinkToFit="1"/>
    </xf>
    <xf numFmtId="165" fontId="5" fillId="0" borderId="0" xfId="0" applyNumberFormat="1" applyFont="1" applyFill="1" applyBorder="1" applyAlignment="1">
      <alignment horizontal="center" vertical="center" wrapText="1" shrinkToFit="1"/>
    </xf>
    <xf numFmtId="4" fontId="5" fillId="0" borderId="0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Fill="1" applyBorder="1" applyAlignment="1">
      <alignment horizontal="center" vertical="center" wrapText="1" shrinkToFit="1"/>
    </xf>
    <xf numFmtId="3" fontId="4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/>
    <xf numFmtId="0" fontId="5" fillId="0" borderId="0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wrapText="1" shrinkToFit="1"/>
    </xf>
    <xf numFmtId="4" fontId="8" fillId="0" borderId="0" xfId="0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0" fontId="7" fillId="0" borderId="0" xfId="321" applyFont="1" applyFill="1" applyBorder="1" applyAlignment="1">
      <alignment horizontal="center" vertical="center" wrapText="1"/>
    </xf>
    <xf numFmtId="0" fontId="35" fillId="0" borderId="0" xfId="0" applyNumberFormat="1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1" fillId="47" borderId="0" xfId="0" applyFont="1" applyFill="1"/>
    <xf numFmtId="0" fontId="5" fillId="0" borderId="10" xfId="309" applyFont="1" applyBorder="1" applyAlignment="1">
      <alignment horizontal="left" vertical="center" wrapText="1"/>
    </xf>
    <xf numFmtId="4" fontId="37" fillId="0" borderId="10" xfId="309" applyNumberFormat="1" applyFont="1" applyFill="1" applyBorder="1" applyAlignment="1">
      <alignment horizontal="center" vertical="center" wrapText="1"/>
    </xf>
    <xf numFmtId="0" fontId="5" fillId="0" borderId="13" xfId="309" applyFont="1" applyBorder="1" applyAlignment="1">
      <alignment horizontal="left" vertical="center" wrapText="1"/>
    </xf>
    <xf numFmtId="4" fontId="37" fillId="47" borderId="10" xfId="0" applyNumberFormat="1" applyFont="1" applyFill="1" applyBorder="1" applyAlignment="1">
      <alignment horizontal="center" vertical="center" wrapText="1"/>
    </xf>
    <xf numFmtId="4" fontId="37" fillId="46" borderId="10" xfId="321" applyNumberFormat="1" applyFont="1" applyFill="1" applyBorder="1" applyAlignment="1">
      <alignment horizontal="center" vertical="center" wrapText="1"/>
    </xf>
    <xf numFmtId="0" fontId="5" fillId="47" borderId="12" xfId="321" applyFont="1" applyFill="1" applyBorder="1" applyAlignment="1">
      <alignment horizontal="center" vertical="center" wrapText="1"/>
    </xf>
    <xf numFmtId="0" fontId="38" fillId="0" borderId="15" xfId="0" applyFont="1" applyFill="1" applyBorder="1" applyAlignment="1">
      <alignment horizontal="center" vertical="center" textRotation="90" wrapText="1"/>
    </xf>
    <xf numFmtId="0" fontId="38" fillId="0" borderId="19" xfId="0" applyFont="1" applyFill="1" applyBorder="1" applyAlignment="1">
      <alignment horizontal="center" vertical="center" textRotation="90" wrapText="1"/>
    </xf>
    <xf numFmtId="0" fontId="39" fillId="0" borderId="10" xfId="0" applyFont="1" applyFill="1" applyBorder="1" applyAlignment="1">
      <alignment horizontal="center" vertical="center" wrapText="1"/>
    </xf>
    <xf numFmtId="4" fontId="39" fillId="0" borderId="10" xfId="0" applyNumberFormat="1" applyFont="1" applyFill="1" applyBorder="1" applyAlignment="1">
      <alignment horizontal="center" vertical="center" wrapText="1"/>
    </xf>
    <xf numFmtId="0" fontId="39" fillId="0" borderId="10" xfId="0" applyFont="1" applyFill="1" applyBorder="1" applyAlignment="1">
      <alignment horizontal="center" vertical="center" wrapText="1" shrinkToFit="1"/>
    </xf>
    <xf numFmtId="0" fontId="43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/>
    </xf>
    <xf numFmtId="165" fontId="39" fillId="0" borderId="10" xfId="0" applyNumberFormat="1" applyFont="1" applyFill="1" applyBorder="1" applyAlignment="1">
      <alignment horizontal="center" vertical="center" wrapText="1" shrinkToFit="1"/>
    </xf>
    <xf numFmtId="3" fontId="39" fillId="0" borderId="10" xfId="0" applyNumberFormat="1" applyFont="1" applyFill="1" applyBorder="1" applyAlignment="1">
      <alignment horizontal="center" vertical="center" wrapText="1"/>
    </xf>
    <xf numFmtId="0" fontId="5" fillId="0" borderId="10" xfId="306" applyFont="1" applyFill="1" applyBorder="1" applyAlignment="1">
      <alignment horizontal="center" vertical="center" wrapText="1" shrinkToFit="1"/>
    </xf>
    <xf numFmtId="3" fontId="5" fillId="0" borderId="10" xfId="306" applyNumberFormat="1" applyFont="1" applyFill="1" applyBorder="1" applyAlignment="1">
      <alignment horizontal="center" vertical="center" wrapText="1" shrinkToFit="1"/>
    </xf>
    <xf numFmtId="0" fontId="40" fillId="0" borderId="10" xfId="0" applyFont="1" applyFill="1" applyBorder="1" applyAlignment="1">
      <alignment horizontal="center" vertical="center" wrapText="1"/>
    </xf>
    <xf numFmtId="0" fontId="40" fillId="0" borderId="10" xfId="0" applyNumberFormat="1" applyFont="1" applyFill="1" applyBorder="1" applyAlignment="1">
      <alignment horizontal="center" vertical="center" wrapText="1"/>
    </xf>
    <xf numFmtId="166" fontId="40" fillId="0" borderId="10" xfId="0" applyNumberFormat="1" applyFont="1" applyFill="1" applyBorder="1" applyAlignment="1">
      <alignment horizontal="center" vertical="center" wrapText="1"/>
    </xf>
    <xf numFmtId="0" fontId="39" fillId="0" borderId="10" xfId="0" applyFont="1" applyFill="1" applyBorder="1" applyAlignment="1">
      <alignment horizontal="center" vertical="center"/>
    </xf>
    <xf numFmtId="3" fontId="39" fillId="0" borderId="10" xfId="0" applyNumberFormat="1" applyFont="1" applyFill="1" applyBorder="1" applyAlignment="1">
      <alignment horizontal="center" vertical="center" wrapText="1" shrinkToFit="1"/>
    </xf>
    <xf numFmtId="165" fontId="39" fillId="0" borderId="10" xfId="0" applyNumberFormat="1" applyFont="1" applyFill="1" applyBorder="1" applyAlignment="1">
      <alignment vertical="center" wrapText="1" shrinkToFit="1"/>
    </xf>
    <xf numFmtId="0" fontId="38" fillId="0" borderId="10" xfId="0" applyFont="1" applyFill="1" applyBorder="1" applyAlignment="1">
      <alignment horizontal="center" vertical="center" wrapText="1" shrinkToFit="1"/>
    </xf>
    <xf numFmtId="3" fontId="38" fillId="0" borderId="10" xfId="0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 wrapText="1"/>
    </xf>
    <xf numFmtId="0" fontId="5" fillId="0" borderId="0" xfId="0" applyFont="1" applyFill="1"/>
    <xf numFmtId="0" fontId="5" fillId="0" borderId="10" xfId="306" applyFont="1" applyFill="1" applyBorder="1" applyAlignment="1">
      <alignment horizontal="center" vertical="center" wrapText="1" shrinkToFit="1"/>
    </xf>
    <xf numFmtId="0" fontId="45" fillId="48" borderId="0" xfId="0" applyFont="1" applyFill="1"/>
    <xf numFmtId="0" fontId="5" fillId="48" borderId="0" xfId="0" applyFont="1" applyFill="1"/>
    <xf numFmtId="0" fontId="39" fillId="0" borderId="1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165" fontId="38" fillId="0" borderId="10" xfId="0" applyNumberFormat="1" applyFont="1" applyFill="1" applyBorder="1" applyAlignment="1">
      <alignment horizontal="center" vertical="center" wrapText="1" shrinkToFit="1"/>
    </xf>
    <xf numFmtId="2" fontId="39" fillId="0" borderId="15" xfId="0" applyNumberFormat="1" applyFont="1" applyFill="1" applyBorder="1" applyAlignment="1">
      <alignment horizontal="center" vertical="center" wrapText="1"/>
    </xf>
    <xf numFmtId="2" fontId="39" fillId="0" borderId="22" xfId="0" applyNumberFormat="1" applyFont="1" applyFill="1" applyBorder="1" applyAlignment="1">
      <alignment horizontal="center" vertical="center" wrapText="1"/>
    </xf>
    <xf numFmtId="2" fontId="39" fillId="0" borderId="19" xfId="0" applyNumberFormat="1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left" vertical="center" wrapText="1"/>
    </xf>
    <xf numFmtId="3" fontId="39" fillId="0" borderId="15" xfId="0" applyNumberFormat="1" applyFont="1" applyFill="1" applyBorder="1" applyAlignment="1">
      <alignment horizontal="center" vertical="center" wrapText="1" shrinkToFit="1"/>
    </xf>
    <xf numFmtId="3" fontId="39" fillId="0" borderId="19" xfId="0" applyNumberFormat="1" applyFont="1" applyFill="1" applyBorder="1" applyAlignment="1">
      <alignment horizontal="center" vertical="center" wrapText="1" shrinkToFit="1"/>
    </xf>
    <xf numFmtId="0" fontId="39" fillId="0" borderId="15" xfId="0" applyFont="1" applyFill="1" applyBorder="1" applyAlignment="1">
      <alignment horizontal="center" vertical="center" wrapText="1"/>
    </xf>
    <xf numFmtId="0" fontId="39" fillId="0" borderId="19" xfId="0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center" vertical="center" wrapText="1"/>
    </xf>
    <xf numFmtId="0" fontId="39" fillId="0" borderId="15" xfId="0" applyFont="1" applyFill="1" applyBorder="1" applyAlignment="1">
      <alignment horizontal="center" vertical="center" wrapText="1" shrinkToFit="1"/>
    </xf>
    <xf numFmtId="0" fontId="39" fillId="0" borderId="19" xfId="0" applyFont="1" applyFill="1" applyBorder="1" applyAlignment="1">
      <alignment horizontal="center" vertical="center" wrapText="1" shrinkToFit="1"/>
    </xf>
    <xf numFmtId="0" fontId="39" fillId="0" borderId="16" xfId="0" applyFont="1" applyFill="1" applyBorder="1" applyAlignment="1">
      <alignment horizontal="center" vertical="center" wrapText="1"/>
    </xf>
    <xf numFmtId="0" fontId="39" fillId="0" borderId="20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textRotation="90" wrapText="1"/>
    </xf>
    <xf numFmtId="0" fontId="8" fillId="0" borderId="19" xfId="0" applyFont="1" applyFill="1" applyBorder="1" applyAlignment="1">
      <alignment horizontal="center" vertical="center" textRotation="90" wrapText="1"/>
    </xf>
    <xf numFmtId="0" fontId="39" fillId="0" borderId="15" xfId="345" applyFont="1" applyFill="1" applyBorder="1" applyAlignment="1">
      <alignment horizontal="center" vertical="center" wrapText="1"/>
    </xf>
    <xf numFmtId="0" fontId="39" fillId="0" borderId="19" xfId="345" applyFont="1" applyFill="1" applyBorder="1" applyAlignment="1">
      <alignment horizontal="center" vertical="center" wrapText="1"/>
    </xf>
    <xf numFmtId="0" fontId="38" fillId="0" borderId="15" xfId="0" applyFont="1" applyFill="1" applyBorder="1" applyAlignment="1">
      <alignment horizontal="center" vertical="center" wrapText="1"/>
    </xf>
    <xf numFmtId="0" fontId="38" fillId="0" borderId="19" xfId="0" applyFont="1" applyFill="1" applyBorder="1" applyAlignment="1">
      <alignment horizontal="center" vertical="center" wrapText="1"/>
    </xf>
    <xf numFmtId="4" fontId="39" fillId="0" borderId="16" xfId="0" applyNumberFormat="1" applyFont="1" applyFill="1" applyBorder="1" applyAlignment="1">
      <alignment horizontal="center" vertical="center" wrapText="1"/>
    </xf>
    <xf numFmtId="4" fontId="39" fillId="0" borderId="21" xfId="0" applyNumberFormat="1" applyFont="1" applyFill="1" applyBorder="1" applyAlignment="1">
      <alignment horizontal="center" vertical="center" wrapText="1"/>
    </xf>
    <xf numFmtId="4" fontId="39" fillId="0" borderId="20" xfId="0" applyNumberFormat="1" applyFont="1" applyFill="1" applyBorder="1" applyAlignment="1">
      <alignment horizontal="center" vertical="center" wrapText="1"/>
    </xf>
    <xf numFmtId="4" fontId="39" fillId="0" borderId="15" xfId="0" applyNumberFormat="1" applyFont="1" applyFill="1" applyBorder="1" applyAlignment="1">
      <alignment horizontal="center" vertical="center" wrapText="1"/>
    </xf>
    <xf numFmtId="4" fontId="39" fillId="0" borderId="19" xfId="0" applyNumberFormat="1" applyFont="1" applyFill="1" applyBorder="1" applyAlignment="1">
      <alignment horizontal="center" vertical="center" wrapText="1"/>
    </xf>
    <xf numFmtId="3" fontId="39" fillId="0" borderId="15" xfId="0" applyNumberFormat="1" applyFont="1" applyFill="1" applyBorder="1" applyAlignment="1">
      <alignment horizontal="center" vertical="center" wrapText="1"/>
    </xf>
    <xf numFmtId="3" fontId="39" fillId="0" borderId="19" xfId="0" applyNumberFormat="1" applyFont="1" applyFill="1" applyBorder="1" applyAlignment="1">
      <alignment horizontal="center" vertical="center" wrapText="1"/>
    </xf>
    <xf numFmtId="0" fontId="5" fillId="0" borderId="15" xfId="308" applyFont="1" applyFill="1" applyBorder="1" applyAlignment="1">
      <alignment horizontal="center" vertical="center" wrapText="1" shrinkToFit="1"/>
    </xf>
    <xf numFmtId="0" fontId="5" fillId="0" borderId="19" xfId="308" applyFont="1" applyFill="1" applyBorder="1" applyAlignment="1">
      <alignment horizontal="center" vertical="center" wrapText="1" shrinkToFit="1"/>
    </xf>
    <xf numFmtId="0" fontId="5" fillId="0" borderId="10" xfId="306" applyFont="1" applyFill="1" applyBorder="1" applyAlignment="1">
      <alignment horizontal="center" vertical="center" wrapText="1" shrinkToFit="1"/>
    </xf>
    <xf numFmtId="0" fontId="5" fillId="0" borderId="0" xfId="307" applyFont="1" applyBorder="1" applyAlignment="1">
      <alignment horizontal="center" vertical="center" wrapText="1" shrinkToFit="1"/>
    </xf>
    <xf numFmtId="3" fontId="5" fillId="0" borderId="10" xfId="306" applyNumberFormat="1" applyFont="1" applyFill="1" applyBorder="1" applyAlignment="1">
      <alignment horizontal="center" vertical="center" wrapText="1" shrinkToFit="1"/>
    </xf>
    <xf numFmtId="0" fontId="5" fillId="0" borderId="10" xfId="306" applyFont="1" applyBorder="1" applyAlignment="1">
      <alignment horizontal="center" vertical="center" wrapText="1" shrinkToFit="1"/>
    </xf>
    <xf numFmtId="4" fontId="5" fillId="0" borderId="10" xfId="306" applyNumberFormat="1" applyFont="1" applyFill="1" applyBorder="1" applyAlignment="1">
      <alignment horizontal="center" vertical="center" wrapText="1" shrinkToFit="1"/>
    </xf>
    <xf numFmtId="0" fontId="5" fillId="0" borderId="15" xfId="0" applyFont="1" applyFill="1" applyBorder="1" applyAlignment="1">
      <alignment horizontal="center" vertical="center" wrapText="1" shrinkToFit="1"/>
    </xf>
    <xf numFmtId="0" fontId="5" fillId="0" borderId="19" xfId="0" applyFont="1" applyFill="1" applyBorder="1" applyAlignment="1">
      <alignment horizontal="center" vertical="center" wrapText="1" shrinkToFit="1"/>
    </xf>
    <xf numFmtId="0" fontId="5" fillId="0" borderId="0" xfId="309" applyFont="1" applyBorder="1" applyAlignment="1">
      <alignment horizontal="center" vertical="center" wrapText="1" shrinkToFit="1"/>
    </xf>
  </cellXfs>
  <cellStyles count="406">
    <cellStyle name="20% - Акцент1 2" xfId="1"/>
    <cellStyle name="20% - Акцент1 3" xfId="2"/>
    <cellStyle name="20% - Акцент1 3 2" xfId="3"/>
    <cellStyle name="20% - Акцент1 3 3" xfId="4"/>
    <cellStyle name="20% - Акцент1 3 4" xfId="5"/>
    <cellStyle name="20% - Акцент1 3 5" xfId="6"/>
    <cellStyle name="20% - Акцент1 4" xfId="7"/>
    <cellStyle name="20% - Акцент1 5" xfId="8"/>
    <cellStyle name="20% - Акцент1 6" xfId="9"/>
    <cellStyle name="20% - Акцент2 2" xfId="10"/>
    <cellStyle name="20% - Акцент2 3" xfId="11"/>
    <cellStyle name="20% - Акцент2 3 2" xfId="12"/>
    <cellStyle name="20% - Акцент2 3 3" xfId="13"/>
    <cellStyle name="20% - Акцент2 3 4" xfId="14"/>
    <cellStyle name="20% - Акцент2 3 5" xfId="15"/>
    <cellStyle name="20% - Акцент2 4" xfId="16"/>
    <cellStyle name="20% - Акцент2 5" xfId="17"/>
    <cellStyle name="20% - Акцент2 6" xfId="18"/>
    <cellStyle name="20% - Акцент3 2" xfId="19"/>
    <cellStyle name="20% - Акцент3 3" xfId="20"/>
    <cellStyle name="20% - Акцент3 3 2" xfId="21"/>
    <cellStyle name="20% - Акцент3 3 3" xfId="22"/>
    <cellStyle name="20% - Акцент3 3 4" xfId="23"/>
    <cellStyle name="20% - Акцент3 3 5" xfId="24"/>
    <cellStyle name="20% - Акцент3 4" xfId="25"/>
    <cellStyle name="20% - Акцент3 5" xfId="26"/>
    <cellStyle name="20% - Акцент3 6" xfId="27"/>
    <cellStyle name="20% - Акцент4 2" xfId="28"/>
    <cellStyle name="20% - Акцент4 3" xfId="29"/>
    <cellStyle name="20% - Акцент4 3 2" xfId="30"/>
    <cellStyle name="20% - Акцент4 3 3" xfId="31"/>
    <cellStyle name="20% - Акцент4 3 4" xfId="32"/>
    <cellStyle name="20% - Акцент4 3 5" xfId="33"/>
    <cellStyle name="20% - Акцент4 4" xfId="34"/>
    <cellStyle name="20% - Акцент4 5" xfId="35"/>
    <cellStyle name="20% - Акцент4 6" xfId="36"/>
    <cellStyle name="20% - Акцент5 2" xfId="37"/>
    <cellStyle name="20% - Акцент5 3" xfId="38"/>
    <cellStyle name="20% - Акцент5 3 2" xfId="39"/>
    <cellStyle name="20% - Акцент5 3 3" xfId="40"/>
    <cellStyle name="20% - Акцент5 3 4" xfId="41"/>
    <cellStyle name="20% - Акцент5 3 5" xfId="42"/>
    <cellStyle name="20% - Акцент5 4" xfId="43"/>
    <cellStyle name="20% - Акцент5 5" xfId="44"/>
    <cellStyle name="20% - Акцент5 6" xfId="45"/>
    <cellStyle name="20% - Акцент6 2" xfId="46"/>
    <cellStyle name="20% - Акцент6 3" xfId="47"/>
    <cellStyle name="20% - Акцент6 3 2" xfId="48"/>
    <cellStyle name="20% - Акцент6 3 3" xfId="49"/>
    <cellStyle name="20% - Акцент6 3 4" xfId="50"/>
    <cellStyle name="20% - Акцент6 3 5" xfId="51"/>
    <cellStyle name="20% - Акцент6 4" xfId="52"/>
    <cellStyle name="20% - Акцент6 5" xfId="53"/>
    <cellStyle name="20% - Акцент6 6" xfId="54"/>
    <cellStyle name="40% - Акцент1 2" xfId="55"/>
    <cellStyle name="40% - Акцент1 3" xfId="56"/>
    <cellStyle name="40% - Акцент1 3 2" xfId="57"/>
    <cellStyle name="40% - Акцент1 3 3" xfId="58"/>
    <cellStyle name="40% - Акцент1 3 4" xfId="59"/>
    <cellStyle name="40% - Акцент1 3 5" xfId="60"/>
    <cellStyle name="40% - Акцент1 4" xfId="61"/>
    <cellStyle name="40% - Акцент1 5" xfId="62"/>
    <cellStyle name="40% - Акцент1 6" xfId="63"/>
    <cellStyle name="40% - Акцент2 2" xfId="64"/>
    <cellStyle name="40% - Акцент2 3" xfId="65"/>
    <cellStyle name="40% - Акцент2 3 2" xfId="66"/>
    <cellStyle name="40% - Акцент2 3 3" xfId="67"/>
    <cellStyle name="40% - Акцент2 3 4" xfId="68"/>
    <cellStyle name="40% - Акцент2 3 5" xfId="69"/>
    <cellStyle name="40% - Акцент2 4" xfId="70"/>
    <cellStyle name="40% - Акцент2 5" xfId="71"/>
    <cellStyle name="40% - Акцент2 6" xfId="72"/>
    <cellStyle name="40% - Акцент3 2" xfId="73"/>
    <cellStyle name="40% - Акцент3 3" xfId="74"/>
    <cellStyle name="40% - Акцент3 3 2" xfId="75"/>
    <cellStyle name="40% - Акцент3 3 3" xfId="76"/>
    <cellStyle name="40% - Акцент3 3 4" xfId="77"/>
    <cellStyle name="40% - Акцент3 3 5" xfId="78"/>
    <cellStyle name="40% - Акцент3 4" xfId="79"/>
    <cellStyle name="40% - Акцент3 5" xfId="80"/>
    <cellStyle name="40% - Акцент3 6" xfId="81"/>
    <cellStyle name="40% - Акцент4 2" xfId="82"/>
    <cellStyle name="40% - Акцент4 3" xfId="83"/>
    <cellStyle name="40% - Акцент4 3 2" xfId="84"/>
    <cellStyle name="40% - Акцент4 3 3" xfId="85"/>
    <cellStyle name="40% - Акцент4 3 4" xfId="86"/>
    <cellStyle name="40% - Акцент4 3 5" xfId="87"/>
    <cellStyle name="40% - Акцент4 4" xfId="88"/>
    <cellStyle name="40% - Акцент4 5" xfId="89"/>
    <cellStyle name="40% - Акцент4 6" xfId="90"/>
    <cellStyle name="40% - Акцент5 2" xfId="91"/>
    <cellStyle name="40% - Акцент5 3" xfId="92"/>
    <cellStyle name="40% - Акцент5 3 2" xfId="93"/>
    <cellStyle name="40% - Акцент5 3 3" xfId="94"/>
    <cellStyle name="40% - Акцент5 3 4" xfId="95"/>
    <cellStyle name="40% - Акцент5 3 5" xfId="96"/>
    <cellStyle name="40% - Акцент5 4" xfId="97"/>
    <cellStyle name="40% - Акцент5 5" xfId="98"/>
    <cellStyle name="40% - Акцент5 6" xfId="99"/>
    <cellStyle name="40% - Акцент6 2" xfId="100"/>
    <cellStyle name="40% - Акцент6 3" xfId="101"/>
    <cellStyle name="40% - Акцент6 3 2" xfId="102"/>
    <cellStyle name="40% - Акцент6 3 3" xfId="103"/>
    <cellStyle name="40% - Акцент6 3 4" xfId="104"/>
    <cellStyle name="40% - Акцент6 3 5" xfId="105"/>
    <cellStyle name="40% - Акцент6 4" xfId="106"/>
    <cellStyle name="40% - Акцент6 5" xfId="107"/>
    <cellStyle name="40% - Акцент6 6" xfId="108"/>
    <cellStyle name="60% - Акцент1 2" xfId="109"/>
    <cellStyle name="60% - Акцент1 3" xfId="110"/>
    <cellStyle name="60% - Акцент1 3 2" xfId="111"/>
    <cellStyle name="60% - Акцент1 3 3" xfId="112"/>
    <cellStyle name="60% - Акцент1 3 4" xfId="113"/>
    <cellStyle name="60% - Акцент1 3 5" xfId="114"/>
    <cellStyle name="60% - Акцент1 4" xfId="115"/>
    <cellStyle name="60% - Акцент1 5" xfId="116"/>
    <cellStyle name="60% - Акцент1 6" xfId="117"/>
    <cellStyle name="60% - Акцент2 2" xfId="118"/>
    <cellStyle name="60% - Акцент2 3" xfId="119"/>
    <cellStyle name="60% - Акцент2 3 2" xfId="120"/>
    <cellStyle name="60% - Акцент2 3 3" xfId="121"/>
    <cellStyle name="60% - Акцент2 3 4" xfId="122"/>
    <cellStyle name="60% - Акцент2 3 5" xfId="123"/>
    <cellStyle name="60% - Акцент2 4" xfId="124"/>
    <cellStyle name="60% - Акцент2 5" xfId="125"/>
    <cellStyle name="60% - Акцент2 6" xfId="126"/>
    <cellStyle name="60% - Акцент3 2" xfId="127"/>
    <cellStyle name="60% - Акцент3 3" xfId="128"/>
    <cellStyle name="60% - Акцент3 3 2" xfId="129"/>
    <cellStyle name="60% - Акцент3 3 3" xfId="130"/>
    <cellStyle name="60% - Акцент3 3 4" xfId="131"/>
    <cellStyle name="60% - Акцент3 3 5" xfId="132"/>
    <cellStyle name="60% - Акцент3 4" xfId="133"/>
    <cellStyle name="60% - Акцент3 5" xfId="134"/>
    <cellStyle name="60% - Акцент3 6" xfId="135"/>
    <cellStyle name="60% - Акцент4 2" xfId="136"/>
    <cellStyle name="60% - Акцент4 3" xfId="137"/>
    <cellStyle name="60% - Акцент4 3 2" xfId="138"/>
    <cellStyle name="60% - Акцент4 3 3" xfId="139"/>
    <cellStyle name="60% - Акцент4 3 4" xfId="140"/>
    <cellStyle name="60% - Акцент4 3 5" xfId="141"/>
    <cellStyle name="60% - Акцент4 4" xfId="142"/>
    <cellStyle name="60% - Акцент4 5" xfId="143"/>
    <cellStyle name="60% - Акцент4 6" xfId="144"/>
    <cellStyle name="60% - Акцент5 2" xfId="145"/>
    <cellStyle name="60% - Акцент5 3" xfId="146"/>
    <cellStyle name="60% - Акцент5 3 2" xfId="147"/>
    <cellStyle name="60% - Акцент5 3 3" xfId="148"/>
    <cellStyle name="60% - Акцент5 3 4" xfId="149"/>
    <cellStyle name="60% - Акцент5 3 5" xfId="150"/>
    <cellStyle name="60% - Акцент5 4" xfId="151"/>
    <cellStyle name="60% - Акцент5 5" xfId="152"/>
    <cellStyle name="60% - Акцент5 6" xfId="153"/>
    <cellStyle name="60% - Акцент6 2" xfId="154"/>
    <cellStyle name="60% - Акцент6 3" xfId="155"/>
    <cellStyle name="60% - Акцент6 3 2" xfId="156"/>
    <cellStyle name="60% - Акцент6 3 3" xfId="157"/>
    <cellStyle name="60% - Акцент6 3 4" xfId="158"/>
    <cellStyle name="60% - Акцент6 3 5" xfId="159"/>
    <cellStyle name="60% - Акцент6 4" xfId="160"/>
    <cellStyle name="60% - Акцент6 5" xfId="161"/>
    <cellStyle name="60% - Акцент6 6" xfId="162"/>
    <cellStyle name="Акцент1 2" xfId="163"/>
    <cellStyle name="Акцент1 3" xfId="164"/>
    <cellStyle name="Акцент1 3 2" xfId="165"/>
    <cellStyle name="Акцент1 3 3" xfId="166"/>
    <cellStyle name="Акцент1 3 4" xfId="167"/>
    <cellStyle name="Акцент1 3 5" xfId="168"/>
    <cellStyle name="Акцент1 4" xfId="169"/>
    <cellStyle name="Акцент1 5" xfId="170"/>
    <cellStyle name="Акцент1 6" xfId="171"/>
    <cellStyle name="Акцент2 2" xfId="172"/>
    <cellStyle name="Акцент2 3" xfId="173"/>
    <cellStyle name="Акцент2 3 2" xfId="174"/>
    <cellStyle name="Акцент2 3 3" xfId="175"/>
    <cellStyle name="Акцент2 3 4" xfId="176"/>
    <cellStyle name="Акцент2 3 5" xfId="177"/>
    <cellStyle name="Акцент2 4" xfId="178"/>
    <cellStyle name="Акцент2 5" xfId="179"/>
    <cellStyle name="Акцент2 6" xfId="180"/>
    <cellStyle name="Акцент3 2" xfId="181"/>
    <cellStyle name="Акцент3 3" xfId="182"/>
    <cellStyle name="Акцент3 3 2" xfId="183"/>
    <cellStyle name="Акцент3 3 3" xfId="184"/>
    <cellStyle name="Акцент3 3 4" xfId="185"/>
    <cellStyle name="Акцент3 3 5" xfId="186"/>
    <cellStyle name="Акцент3 4" xfId="187"/>
    <cellStyle name="Акцент3 5" xfId="188"/>
    <cellStyle name="Акцент3 6" xfId="189"/>
    <cellStyle name="Акцент4 2" xfId="190"/>
    <cellStyle name="Акцент4 3" xfId="191"/>
    <cellStyle name="Акцент4 3 2" xfId="192"/>
    <cellStyle name="Акцент4 3 3" xfId="193"/>
    <cellStyle name="Акцент4 3 4" xfId="194"/>
    <cellStyle name="Акцент4 3 5" xfId="195"/>
    <cellStyle name="Акцент4 4" xfId="196"/>
    <cellStyle name="Акцент4 5" xfId="197"/>
    <cellStyle name="Акцент4 6" xfId="198"/>
    <cellStyle name="Акцент5 2" xfId="199"/>
    <cellStyle name="Акцент5 3" xfId="200"/>
    <cellStyle name="Акцент5 3 2" xfId="201"/>
    <cellStyle name="Акцент5 3 3" xfId="202"/>
    <cellStyle name="Акцент5 3 4" xfId="203"/>
    <cellStyle name="Акцент5 3 5" xfId="204"/>
    <cellStyle name="Акцент5 4" xfId="205"/>
    <cellStyle name="Акцент5 5" xfId="206"/>
    <cellStyle name="Акцент5 6" xfId="207"/>
    <cellStyle name="Акцент6 2" xfId="208"/>
    <cellStyle name="Акцент6 3" xfId="209"/>
    <cellStyle name="Акцент6 3 2" xfId="210"/>
    <cellStyle name="Акцент6 3 3" xfId="211"/>
    <cellStyle name="Акцент6 3 4" xfId="212"/>
    <cellStyle name="Акцент6 3 5" xfId="213"/>
    <cellStyle name="Акцент6 4" xfId="214"/>
    <cellStyle name="Акцент6 5" xfId="215"/>
    <cellStyle name="Акцент6 6" xfId="216"/>
    <cellStyle name="Ввод  2" xfId="217"/>
    <cellStyle name="Ввод  3" xfId="218"/>
    <cellStyle name="Ввод  3 2" xfId="219"/>
    <cellStyle name="Ввод  3 3" xfId="220"/>
    <cellStyle name="Ввод  3 4" xfId="221"/>
    <cellStyle name="Ввод  3 5" xfId="222"/>
    <cellStyle name="Ввод  4" xfId="223"/>
    <cellStyle name="Ввод  5" xfId="224"/>
    <cellStyle name="Ввод  6" xfId="225"/>
    <cellStyle name="Вывод 2" xfId="226"/>
    <cellStyle name="Вывод 3" xfId="227"/>
    <cellStyle name="Вывод 3 2" xfId="228"/>
    <cellStyle name="Вывод 3 3" xfId="229"/>
    <cellStyle name="Вывод 3 4" xfId="230"/>
    <cellStyle name="Вывод 3 5" xfId="231"/>
    <cellStyle name="Вывод 4" xfId="232"/>
    <cellStyle name="Вывод 5" xfId="233"/>
    <cellStyle name="Вывод 6" xfId="234"/>
    <cellStyle name="Вычисление 2" xfId="235"/>
    <cellStyle name="Вычисление 3" xfId="236"/>
    <cellStyle name="Вычисление 3 2" xfId="237"/>
    <cellStyle name="Вычисление 3 3" xfId="238"/>
    <cellStyle name="Вычисление 3 4" xfId="239"/>
    <cellStyle name="Вычисление 3 5" xfId="240"/>
    <cellStyle name="Вычисление 4" xfId="241"/>
    <cellStyle name="Вычисление 5" xfId="242"/>
    <cellStyle name="Вычисление 6" xfId="243"/>
    <cellStyle name="Денежный 2 2" xfId="244"/>
    <cellStyle name="Денежный 2 3" xfId="245"/>
    <cellStyle name="Денежный 2 4" xfId="246"/>
    <cellStyle name="Денежный 2 5" xfId="247"/>
    <cellStyle name="Денежный 4 10" xfId="248"/>
    <cellStyle name="Денежный 4 11" xfId="249"/>
    <cellStyle name="Денежный 4 2" xfId="250"/>
    <cellStyle name="Денежный 4 3" xfId="251"/>
    <cellStyle name="Денежный 4 4" xfId="252"/>
    <cellStyle name="Денежный 4 5" xfId="253"/>
    <cellStyle name="Денежный 4 6" xfId="254"/>
    <cellStyle name="Денежный 4 7" xfId="255"/>
    <cellStyle name="Денежный 4 8" xfId="256"/>
    <cellStyle name="Денежный 4 9" xfId="257"/>
    <cellStyle name="Заголовок 1 2" xfId="258"/>
    <cellStyle name="Заголовок 1 3" xfId="259"/>
    <cellStyle name="Заголовок 1 4" xfId="260"/>
    <cellStyle name="Заголовок 1 5" xfId="261"/>
    <cellStyle name="Заголовок 1 6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3 2" xfId="268"/>
    <cellStyle name="Заголовок 3 3" xfId="269"/>
    <cellStyle name="Заголовок 3 4" xfId="270"/>
    <cellStyle name="Заголовок 3 5" xfId="271"/>
    <cellStyle name="Заголовок 3 6" xfId="272"/>
    <cellStyle name="Заголовок 4 2" xfId="273"/>
    <cellStyle name="Заголовок 4 3" xfId="274"/>
    <cellStyle name="Заголовок 4 4" xfId="275"/>
    <cellStyle name="Заголовок 4 5" xfId="276"/>
    <cellStyle name="Заголовок 4 6" xfId="277"/>
    <cellStyle name="Итог 2" xfId="278"/>
    <cellStyle name="Итог 3" xfId="279"/>
    <cellStyle name="Итог 4" xfId="280"/>
    <cellStyle name="Итог 5" xfId="281"/>
    <cellStyle name="Итог 6" xfId="282"/>
    <cellStyle name="Контрольная ячейка 2" xfId="283"/>
    <cellStyle name="Контрольная ячейка 3" xfId="284"/>
    <cellStyle name="Контрольная ячейка 3 2" xfId="285"/>
    <cellStyle name="Контрольная ячейка 3 3" xfId="286"/>
    <cellStyle name="Контрольная ячейка 3 4" xfId="287"/>
    <cellStyle name="Контрольная ячейка 3 5" xfId="288"/>
    <cellStyle name="Контрольная ячейка 4" xfId="289"/>
    <cellStyle name="Контрольная ячейка 5" xfId="290"/>
    <cellStyle name="Контрольная ячейка 6" xfId="291"/>
    <cellStyle name="Название 2" xfId="292"/>
    <cellStyle name="Название 3" xfId="293"/>
    <cellStyle name="Название 4" xfId="294"/>
    <cellStyle name="Название 5" xfId="295"/>
    <cellStyle name="Название 6" xfId="296"/>
    <cellStyle name="Нейтральный 2" xfId="297"/>
    <cellStyle name="Нейтральный 3" xfId="298"/>
    <cellStyle name="Нейтральный 3 2" xfId="299"/>
    <cellStyle name="Нейтральный 3 3" xfId="300"/>
    <cellStyle name="Нейтральный 3 4" xfId="301"/>
    <cellStyle name="Нейтральный 3 5" xfId="302"/>
    <cellStyle name="Нейтральный 4" xfId="303"/>
    <cellStyle name="Нейтральный 5" xfId="304"/>
    <cellStyle name="Нейтральный 6" xfId="305"/>
    <cellStyle name="Обычный" xfId="0" builtinId="0"/>
    <cellStyle name="Обычный 13" xfId="306"/>
    <cellStyle name="Обычный 14" xfId="307"/>
    <cellStyle name="Обычный 15" xfId="308"/>
    <cellStyle name="Обычный 16" xfId="309"/>
    <cellStyle name="Обычный 2" xfId="310"/>
    <cellStyle name="Обычный 2 2" xfId="311"/>
    <cellStyle name="Обычный 2 3" xfId="312"/>
    <cellStyle name="Обычный 2 4" xfId="313"/>
    <cellStyle name="Обычный 2 5" xfId="314"/>
    <cellStyle name="Обычный 2 6" xfId="315"/>
    <cellStyle name="Обычный 2 7" xfId="316"/>
    <cellStyle name="Обычный 2 8" xfId="317"/>
    <cellStyle name="Обычный 2 9" xfId="318"/>
    <cellStyle name="Обычный 23" xfId="319"/>
    <cellStyle name="Обычный 26" xfId="320"/>
    <cellStyle name="Обычный 27" xfId="321"/>
    <cellStyle name="Обычный 28" xfId="322"/>
    <cellStyle name="Обычный 29" xfId="323"/>
    <cellStyle name="Обычный 29 2" xfId="324"/>
    <cellStyle name="Обычный 29 3" xfId="325"/>
    <cellStyle name="Обычный 29 4" xfId="326"/>
    <cellStyle name="Обычный 29 5" xfId="327"/>
    <cellStyle name="Обычный 30" xfId="328"/>
    <cellStyle name="Обычный 30 2" xfId="329"/>
    <cellStyle name="Обычный 30 3" xfId="330"/>
    <cellStyle name="Обычный 30 4" xfId="331"/>
    <cellStyle name="Обычный 30 5" xfId="332"/>
    <cellStyle name="Обычный 31" xfId="333"/>
    <cellStyle name="Обычный 31 2" xfId="334"/>
    <cellStyle name="Обычный 31 3" xfId="335"/>
    <cellStyle name="Обычный 31 4" xfId="336"/>
    <cellStyle name="Обычный 31 5" xfId="337"/>
    <cellStyle name="Обычный 32" xfId="338"/>
    <cellStyle name="Обычный 33" xfId="339"/>
    <cellStyle name="Обычный 34" xfId="340"/>
    <cellStyle name="Обычный 35" xfId="341"/>
    <cellStyle name="Обычный 36" xfId="342"/>
    <cellStyle name="Обычный 37" xfId="343"/>
    <cellStyle name="Обычный 38" xfId="344"/>
    <cellStyle name="Обычный 4" xfId="345"/>
    <cellStyle name="Обычный 4 10" xfId="346"/>
    <cellStyle name="Обычный 4 11" xfId="347"/>
    <cellStyle name="Обычный 4 2" xfId="348"/>
    <cellStyle name="Обычный 4 3" xfId="349"/>
    <cellStyle name="Обычный 4 4" xfId="350"/>
    <cellStyle name="Обычный 4 5" xfId="351"/>
    <cellStyle name="Обычный 4 6" xfId="352"/>
    <cellStyle name="Обычный 4 7" xfId="353"/>
    <cellStyle name="Обычный 4 8" xfId="354"/>
    <cellStyle name="Обычный 4 9" xfId="355"/>
    <cellStyle name="Обычный 40" xfId="356"/>
    <cellStyle name="Обычный 42" xfId="357"/>
    <cellStyle name="Обычный 43" xfId="358"/>
    <cellStyle name="Обычный 44" xfId="359"/>
    <cellStyle name="Обычный 45" xfId="360"/>
    <cellStyle name="Обычный 46" xfId="361"/>
    <cellStyle name="Обычный 47" xfId="362"/>
    <cellStyle name="Обычный 48" xfId="363"/>
    <cellStyle name="Плохой 2" xfId="364"/>
    <cellStyle name="Плохой 3" xfId="365"/>
    <cellStyle name="Плохой 3 2" xfId="366"/>
    <cellStyle name="Плохой 3 3" xfId="367"/>
    <cellStyle name="Плохой 3 4" xfId="368"/>
    <cellStyle name="Плохой 3 5" xfId="369"/>
    <cellStyle name="Плохой 4" xfId="370"/>
    <cellStyle name="Плохой 5" xfId="371"/>
    <cellStyle name="Плохой 6" xfId="372"/>
    <cellStyle name="Пояснение 2" xfId="373"/>
    <cellStyle name="Пояснение 3" xfId="374"/>
    <cellStyle name="Пояснение 4" xfId="375"/>
    <cellStyle name="Пояснение 5" xfId="376"/>
    <cellStyle name="Пояснение 6" xfId="377"/>
    <cellStyle name="Примечание 2" xfId="378"/>
    <cellStyle name="Примечание 3" xfId="379"/>
    <cellStyle name="Примечание 3 2" xfId="380"/>
    <cellStyle name="Примечание 3 3" xfId="381"/>
    <cellStyle name="Примечание 3 4" xfId="382"/>
    <cellStyle name="Примечание 3 5" xfId="383"/>
    <cellStyle name="Примечание 4" xfId="384"/>
    <cellStyle name="Примечание 5" xfId="385"/>
    <cellStyle name="Примечание 6" xfId="386"/>
    <cellStyle name="Связанная ячейка 2" xfId="387"/>
    <cellStyle name="Связанная ячейка 3" xfId="388"/>
    <cellStyle name="Связанная ячейка 4" xfId="389"/>
    <cellStyle name="Связанная ячейка 5" xfId="390"/>
    <cellStyle name="Связанная ячейка 6" xfId="391"/>
    <cellStyle name="Текст предупреждения 2" xfId="392"/>
    <cellStyle name="Текст предупреждения 3" xfId="393"/>
    <cellStyle name="Текст предупреждения 4" xfId="394"/>
    <cellStyle name="Текст предупреждения 5" xfId="395"/>
    <cellStyle name="Текст предупреждения 6" xfId="396"/>
    <cellStyle name="Хороший 2" xfId="397"/>
    <cellStyle name="Хороший 3" xfId="398"/>
    <cellStyle name="Хороший 3 2" xfId="399"/>
    <cellStyle name="Хороший 3 3" xfId="400"/>
    <cellStyle name="Хороший 3 4" xfId="401"/>
    <cellStyle name="Хороший 3 5" xfId="402"/>
    <cellStyle name="Хороший 4" xfId="403"/>
    <cellStyle name="Хороший 5" xfId="404"/>
    <cellStyle name="Хороший 6" xfId="405"/>
  </cellStyles>
  <dxfs count="0"/>
  <tableStyles count="0" defaultTableStyle="TableStyleMedium2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W36"/>
  <sheetViews>
    <sheetView tabSelected="1" view="pageBreakPreview" topLeftCell="P2" zoomScale="70" zoomScaleNormal="40" zoomScaleSheetLayoutView="70" workbookViewId="0">
      <pane ySplit="9" topLeftCell="A11" activePane="bottomLeft" state="frozen"/>
      <selection activeCell="A9" sqref="A9"/>
      <selection pane="bottomLeft" activeCell="W11" sqref="W11:W21"/>
    </sheetView>
  </sheetViews>
  <sheetFormatPr defaultRowHeight="31.5"/>
  <cols>
    <col min="1" max="1" width="10.7109375" style="14" customWidth="1"/>
    <col min="2" max="3" width="9.85546875" style="1" customWidth="1"/>
    <col min="4" max="4" width="38" style="7" customWidth="1"/>
    <col min="5" max="5" width="31.28515625" style="7" customWidth="1"/>
    <col min="6" max="6" width="23.7109375" style="1" customWidth="1"/>
    <col min="7" max="7" width="30.42578125" style="4" customWidth="1"/>
    <col min="8" max="8" width="45" style="4" customWidth="1"/>
    <col min="9" max="9" width="29.140625" style="31" customWidth="1"/>
    <col min="10" max="10" width="20.5703125" style="1" customWidth="1"/>
    <col min="11" max="11" width="19.85546875" style="1" customWidth="1"/>
    <col min="12" max="12" width="20.140625" style="3" customWidth="1"/>
    <col min="13" max="13" width="18.7109375" style="3" customWidth="1"/>
    <col min="14" max="14" width="19.42578125" style="3" customWidth="1"/>
    <col min="15" max="15" width="20.85546875" style="3" customWidth="1"/>
    <col min="16" max="16" width="25.85546875" style="3" customWidth="1"/>
    <col min="17" max="17" width="22.28515625" style="3" customWidth="1"/>
    <col min="18" max="18" width="19.140625" style="12" customWidth="1"/>
    <col min="19" max="19" width="56.28515625" style="1" customWidth="1"/>
    <col min="20" max="20" width="42.140625" style="1" customWidth="1"/>
    <col min="21" max="21" width="65.5703125" style="1" customWidth="1"/>
    <col min="22" max="22" width="42.28515625" style="1" customWidth="1"/>
    <col min="23" max="23" width="56.7109375" style="1" customWidth="1"/>
    <col min="24" max="16384" width="9.140625" style="1"/>
  </cols>
  <sheetData>
    <row r="1" spans="1:23" ht="31.5" hidden="1" customHeight="1">
      <c r="A1" s="29"/>
      <c r="D1" s="13"/>
      <c r="H1" s="1"/>
      <c r="I1" s="1"/>
      <c r="O1" s="2"/>
      <c r="P1" s="2"/>
      <c r="Q1" s="5"/>
      <c r="R1" s="9"/>
      <c r="S1" s="5"/>
      <c r="T1" s="5"/>
      <c r="U1" s="5"/>
      <c r="W1" s="5"/>
    </row>
    <row r="2" spans="1:23" ht="30.75" customHeight="1">
      <c r="A2" s="29"/>
      <c r="D2" s="8"/>
      <c r="E2" s="8"/>
      <c r="F2" s="8"/>
      <c r="H2" s="8"/>
      <c r="I2" s="8"/>
      <c r="J2" s="8"/>
      <c r="K2" s="4" t="s">
        <v>21</v>
      </c>
      <c r="L2" s="33"/>
      <c r="M2" s="33"/>
      <c r="N2" s="8"/>
      <c r="O2" s="8"/>
      <c r="P2" s="8"/>
      <c r="Q2" s="8"/>
      <c r="R2" s="10"/>
      <c r="S2" s="8"/>
      <c r="T2" s="8"/>
      <c r="U2" s="8"/>
      <c r="W2" s="8"/>
    </row>
    <row r="3" spans="1:23" ht="30.75" customHeight="1">
      <c r="A3" s="29"/>
      <c r="D3" s="8"/>
      <c r="E3" s="8"/>
      <c r="F3" s="8"/>
      <c r="H3" s="8"/>
      <c r="I3" s="8"/>
      <c r="J3" s="8"/>
      <c r="K3" s="4" t="s">
        <v>22</v>
      </c>
      <c r="L3" s="33"/>
      <c r="M3" s="33"/>
      <c r="N3" s="8"/>
      <c r="O3" s="8"/>
      <c r="P3" s="8"/>
      <c r="Q3" s="8"/>
      <c r="R3" s="10"/>
      <c r="S3" s="8"/>
      <c r="T3" s="8"/>
      <c r="U3" s="8"/>
      <c r="W3" s="8"/>
    </row>
    <row r="4" spans="1:23" ht="31.5" customHeight="1">
      <c r="A4" s="29"/>
      <c r="I4" s="4"/>
      <c r="K4" s="4"/>
      <c r="O4" s="1"/>
      <c r="P4" s="4"/>
      <c r="Q4" s="4"/>
      <c r="R4" s="11"/>
      <c r="S4" s="4"/>
      <c r="T4" s="4"/>
      <c r="U4" s="4"/>
      <c r="W4" s="4"/>
    </row>
    <row r="5" spans="1:23" ht="30.75" customHeight="1">
      <c r="A5" s="29"/>
      <c r="D5" s="8"/>
      <c r="E5" s="8"/>
      <c r="F5" s="8"/>
      <c r="H5" s="8"/>
      <c r="I5" s="8"/>
      <c r="J5" s="8"/>
      <c r="K5" s="4" t="s">
        <v>23</v>
      </c>
      <c r="L5" s="33"/>
      <c r="M5" s="33"/>
      <c r="N5" s="8"/>
      <c r="O5" s="8"/>
      <c r="P5" s="8"/>
      <c r="Q5" s="8"/>
      <c r="R5" s="10"/>
      <c r="S5" s="8"/>
      <c r="T5" s="8"/>
      <c r="U5" s="8"/>
      <c r="W5" s="8"/>
    </row>
    <row r="6" spans="1:23" ht="30.75" customHeight="1">
      <c r="A6" s="29"/>
      <c r="D6" s="8"/>
      <c r="E6" s="8"/>
      <c r="F6" s="8"/>
      <c r="H6" s="8"/>
      <c r="I6" s="8"/>
      <c r="J6" s="8"/>
      <c r="K6" s="28" t="s">
        <v>124</v>
      </c>
      <c r="L6" s="33"/>
      <c r="M6" s="33"/>
      <c r="N6" s="8"/>
      <c r="O6" s="8"/>
      <c r="P6" s="8"/>
      <c r="Q6" s="8"/>
      <c r="R6" s="10"/>
      <c r="S6" s="8"/>
      <c r="T6" s="8"/>
      <c r="U6" s="8"/>
      <c r="W6" s="8"/>
    </row>
    <row r="7" spans="1:23" ht="30.75" customHeight="1">
      <c r="A7" s="29"/>
      <c r="D7" s="8"/>
      <c r="E7" s="8"/>
      <c r="F7" s="8"/>
      <c r="H7" s="8"/>
      <c r="I7" s="8"/>
      <c r="J7" s="8"/>
      <c r="K7" s="4" t="s">
        <v>29</v>
      </c>
      <c r="L7" s="33"/>
      <c r="M7" s="33"/>
      <c r="N7" s="8"/>
      <c r="O7" s="8"/>
      <c r="P7" s="8"/>
      <c r="Q7" s="8"/>
      <c r="R7" s="10"/>
      <c r="S7" s="8"/>
      <c r="T7" s="8"/>
      <c r="U7" s="8"/>
      <c r="W7" s="8"/>
    </row>
    <row r="8" spans="1:23" ht="31.5" customHeight="1">
      <c r="A8" s="29"/>
      <c r="H8" s="1"/>
      <c r="I8" s="1"/>
      <c r="O8" s="1"/>
      <c r="P8" s="1"/>
      <c r="Q8" s="1"/>
    </row>
    <row r="9" spans="1:23" ht="61.5" customHeight="1">
      <c r="B9" s="138" t="s">
        <v>34</v>
      </c>
      <c r="C9" s="97"/>
      <c r="D9" s="134" t="s">
        <v>39</v>
      </c>
      <c r="E9" s="134" t="s">
        <v>40</v>
      </c>
      <c r="F9" s="130" t="s">
        <v>38</v>
      </c>
      <c r="G9" s="130" t="s">
        <v>41</v>
      </c>
      <c r="H9" s="130" t="s">
        <v>27</v>
      </c>
      <c r="I9" s="130" t="s">
        <v>35</v>
      </c>
      <c r="J9" s="136" t="s">
        <v>24</v>
      </c>
      <c r="K9" s="137"/>
      <c r="L9" s="144" t="s">
        <v>67</v>
      </c>
      <c r="M9" s="145"/>
      <c r="N9" s="146"/>
      <c r="O9" s="147" t="s">
        <v>102</v>
      </c>
      <c r="P9" s="144" t="s">
        <v>125</v>
      </c>
      <c r="Q9" s="146"/>
      <c r="R9" s="149" t="s">
        <v>32</v>
      </c>
      <c r="S9" s="130" t="s">
        <v>68</v>
      </c>
      <c r="T9" s="130" t="s">
        <v>69</v>
      </c>
      <c r="U9" s="130" t="s">
        <v>126</v>
      </c>
      <c r="V9" s="140" t="s">
        <v>127</v>
      </c>
      <c r="W9" s="142" t="s">
        <v>10</v>
      </c>
    </row>
    <row r="10" spans="1:23" ht="83.25" customHeight="1">
      <c r="B10" s="139"/>
      <c r="C10" s="98"/>
      <c r="D10" s="135"/>
      <c r="E10" s="135"/>
      <c r="F10" s="131"/>
      <c r="G10" s="131"/>
      <c r="H10" s="131"/>
      <c r="I10" s="131"/>
      <c r="J10" s="99" t="s">
        <v>30</v>
      </c>
      <c r="K10" s="99" t="s">
        <v>138</v>
      </c>
      <c r="L10" s="100" t="s">
        <v>25</v>
      </c>
      <c r="M10" s="100" t="s">
        <v>26</v>
      </c>
      <c r="N10" s="100" t="s">
        <v>28</v>
      </c>
      <c r="O10" s="148"/>
      <c r="P10" s="100" t="s">
        <v>33</v>
      </c>
      <c r="Q10" s="100" t="s">
        <v>101</v>
      </c>
      <c r="R10" s="150"/>
      <c r="S10" s="131"/>
      <c r="T10" s="131"/>
      <c r="U10" s="131"/>
      <c r="V10" s="141"/>
      <c r="W10" s="143"/>
    </row>
    <row r="11" spans="1:23" s="119" customFormat="1" ht="111" customHeight="1">
      <c r="A11" s="103"/>
      <c r="B11" s="122"/>
      <c r="C11" s="99">
        <v>1</v>
      </c>
      <c r="D11" s="99" t="s">
        <v>42</v>
      </c>
      <c r="E11" s="99" t="s">
        <v>49</v>
      </c>
      <c r="F11" s="99" t="s">
        <v>99</v>
      </c>
      <c r="G11" s="99" t="s">
        <v>50</v>
      </c>
      <c r="H11" s="99" t="s">
        <v>51</v>
      </c>
      <c r="I11" s="99" t="s">
        <v>52</v>
      </c>
      <c r="J11" s="101">
        <v>2013</v>
      </c>
      <c r="K11" s="101">
        <v>2020</v>
      </c>
      <c r="L11" s="104">
        <v>52000</v>
      </c>
      <c r="M11" s="104">
        <v>10400</v>
      </c>
      <c r="N11" s="100">
        <f>L11-M11</f>
        <v>41600</v>
      </c>
      <c r="O11" s="104" t="s">
        <v>53</v>
      </c>
      <c r="P11" s="104">
        <v>1093.4000000000001</v>
      </c>
      <c r="Q11" s="104" t="s">
        <v>53</v>
      </c>
      <c r="R11" s="105">
        <v>1570</v>
      </c>
      <c r="S11" s="99" t="s">
        <v>70</v>
      </c>
      <c r="T11" s="99" t="s">
        <v>71</v>
      </c>
      <c r="U11" s="104" t="s">
        <v>96</v>
      </c>
      <c r="V11" s="104" t="s">
        <v>84</v>
      </c>
      <c r="W11" s="124" t="s">
        <v>117</v>
      </c>
    </row>
    <row r="12" spans="1:23" s="120" customFormat="1" ht="283.5">
      <c r="A12" s="103"/>
      <c r="B12" s="122"/>
      <c r="C12" s="99">
        <v>2</v>
      </c>
      <c r="D12" s="99" t="s">
        <v>42</v>
      </c>
      <c r="E12" s="99" t="s">
        <v>100</v>
      </c>
      <c r="F12" s="99" t="s">
        <v>99</v>
      </c>
      <c r="G12" s="99" t="s">
        <v>55</v>
      </c>
      <c r="H12" s="99" t="s">
        <v>56</v>
      </c>
      <c r="I12" s="99" t="s">
        <v>57</v>
      </c>
      <c r="J12" s="101">
        <v>2014</v>
      </c>
      <c r="K12" s="101">
        <v>2029</v>
      </c>
      <c r="L12" s="104">
        <v>3800.9</v>
      </c>
      <c r="M12" s="104">
        <v>3140.9</v>
      </c>
      <c r="N12" s="100">
        <v>660</v>
      </c>
      <c r="O12" s="104">
        <v>470</v>
      </c>
      <c r="P12" s="104">
        <v>2067.3000000000002</v>
      </c>
      <c r="Q12" s="104">
        <v>514.20000000000005</v>
      </c>
      <c r="R12" s="105">
        <v>361</v>
      </c>
      <c r="S12" s="99" t="s">
        <v>90</v>
      </c>
      <c r="T12" s="99" t="s">
        <v>58</v>
      </c>
      <c r="U12" s="99" t="s">
        <v>104</v>
      </c>
      <c r="V12" s="130" t="s">
        <v>136</v>
      </c>
      <c r="W12" s="125"/>
    </row>
    <row r="13" spans="1:23" s="120" customFormat="1" ht="81">
      <c r="A13" s="103"/>
      <c r="B13" s="122"/>
      <c r="C13" s="99">
        <v>3</v>
      </c>
      <c r="D13" s="99" t="s">
        <v>42</v>
      </c>
      <c r="E13" s="99" t="s">
        <v>82</v>
      </c>
      <c r="F13" s="99" t="s">
        <v>54</v>
      </c>
      <c r="G13" s="99" t="s">
        <v>55</v>
      </c>
      <c r="H13" s="99" t="s">
        <v>93</v>
      </c>
      <c r="I13" s="99" t="s">
        <v>57</v>
      </c>
      <c r="J13" s="101">
        <v>2016</v>
      </c>
      <c r="K13" s="101">
        <v>2018</v>
      </c>
      <c r="L13" s="104">
        <v>145</v>
      </c>
      <c r="M13" s="104">
        <v>35</v>
      </c>
      <c r="N13" s="100">
        <v>110</v>
      </c>
      <c r="O13" s="104">
        <v>100</v>
      </c>
      <c r="P13" s="104">
        <v>51.9</v>
      </c>
      <c r="Q13" s="104">
        <v>25.3</v>
      </c>
      <c r="R13" s="105">
        <v>10</v>
      </c>
      <c r="S13" s="99" t="s">
        <v>90</v>
      </c>
      <c r="T13" s="99" t="s">
        <v>58</v>
      </c>
      <c r="U13" s="99" t="s">
        <v>105</v>
      </c>
      <c r="V13" s="131"/>
      <c r="W13" s="125"/>
    </row>
    <row r="14" spans="1:23" s="119" customFormat="1" ht="162">
      <c r="A14" s="103"/>
      <c r="B14" s="122"/>
      <c r="C14" s="99">
        <v>4</v>
      </c>
      <c r="D14" s="101" t="s">
        <v>72</v>
      </c>
      <c r="E14" s="101" t="s">
        <v>73</v>
      </c>
      <c r="F14" s="101" t="s">
        <v>74</v>
      </c>
      <c r="G14" s="112" t="s">
        <v>75</v>
      </c>
      <c r="H14" s="112" t="s">
        <v>77</v>
      </c>
      <c r="I14" s="112" t="s">
        <v>76</v>
      </c>
      <c r="J14" s="114">
        <v>2013</v>
      </c>
      <c r="K14" s="114">
        <v>2018</v>
      </c>
      <c r="L14" s="104">
        <v>653</v>
      </c>
      <c r="M14" s="104">
        <v>76.7</v>
      </c>
      <c r="N14" s="100">
        <v>511.3</v>
      </c>
      <c r="O14" s="104">
        <v>400</v>
      </c>
      <c r="P14" s="104">
        <v>99.1</v>
      </c>
      <c r="Q14" s="104">
        <v>37.799999999999997</v>
      </c>
      <c r="R14" s="115">
        <v>241</v>
      </c>
      <c r="S14" s="99" t="s">
        <v>89</v>
      </c>
      <c r="T14" s="99" t="s">
        <v>94</v>
      </c>
      <c r="U14" s="104" t="s">
        <v>135</v>
      </c>
      <c r="V14" s="116"/>
      <c r="W14" s="125"/>
    </row>
    <row r="15" spans="1:23" s="120" customFormat="1" ht="101.25">
      <c r="A15" s="103"/>
      <c r="B15" s="122"/>
      <c r="C15" s="99">
        <v>5</v>
      </c>
      <c r="D15" s="101" t="s">
        <v>42</v>
      </c>
      <c r="E15" s="101" t="s">
        <v>81</v>
      </c>
      <c r="F15" s="101" t="s">
        <v>54</v>
      </c>
      <c r="G15" s="112" t="s">
        <v>92</v>
      </c>
      <c r="H15" s="112" t="s">
        <v>103</v>
      </c>
      <c r="I15" s="112" t="s">
        <v>59</v>
      </c>
      <c r="J15" s="101">
        <v>2018</v>
      </c>
      <c r="K15" s="101">
        <v>2019</v>
      </c>
      <c r="L15" s="104">
        <v>30</v>
      </c>
      <c r="M15" s="104">
        <v>15</v>
      </c>
      <c r="N15" s="100">
        <v>15</v>
      </c>
      <c r="O15" s="104">
        <v>20</v>
      </c>
      <c r="P15" s="104">
        <v>19.8</v>
      </c>
      <c r="Q15" s="104">
        <v>19.8</v>
      </c>
      <c r="R15" s="105">
        <v>5</v>
      </c>
      <c r="S15" s="99" t="s">
        <v>60</v>
      </c>
      <c r="T15" s="99" t="s">
        <v>61</v>
      </c>
      <c r="U15" s="104" t="s">
        <v>134</v>
      </c>
      <c r="V15" s="99"/>
      <c r="W15" s="125"/>
    </row>
    <row r="16" spans="1:23" s="117" customFormat="1" ht="147.75" customHeight="1">
      <c r="A16" s="103"/>
      <c r="B16" s="122"/>
      <c r="C16" s="130">
        <v>6</v>
      </c>
      <c r="D16" s="134" t="s">
        <v>42</v>
      </c>
      <c r="E16" s="134" t="s">
        <v>83</v>
      </c>
      <c r="F16" s="134" t="s">
        <v>54</v>
      </c>
      <c r="G16" s="128" t="s">
        <v>62</v>
      </c>
      <c r="H16" s="128" t="s">
        <v>63</v>
      </c>
      <c r="I16" s="128" t="s">
        <v>64</v>
      </c>
      <c r="J16" s="101">
        <v>2015</v>
      </c>
      <c r="K16" s="101">
        <v>2019</v>
      </c>
      <c r="L16" s="123">
        <v>313</v>
      </c>
      <c r="M16" s="123">
        <v>68</v>
      </c>
      <c r="N16" s="100">
        <v>245</v>
      </c>
      <c r="O16" s="104">
        <v>110</v>
      </c>
      <c r="P16" s="104">
        <v>25.5</v>
      </c>
      <c r="Q16" s="104">
        <v>5.3</v>
      </c>
      <c r="R16" s="105">
        <v>70</v>
      </c>
      <c r="S16" s="130" t="s">
        <v>85</v>
      </c>
      <c r="T16" s="99" t="s">
        <v>78</v>
      </c>
      <c r="U16" s="113" t="s">
        <v>121</v>
      </c>
      <c r="V16" s="130" t="s">
        <v>129</v>
      </c>
      <c r="W16" s="125"/>
    </row>
    <row r="17" spans="1:23" s="117" customFormat="1" ht="208.5" customHeight="1">
      <c r="A17" s="103"/>
      <c r="B17" s="122"/>
      <c r="C17" s="131"/>
      <c r="D17" s="135"/>
      <c r="E17" s="135"/>
      <c r="F17" s="135"/>
      <c r="G17" s="129"/>
      <c r="H17" s="129"/>
      <c r="I17" s="129"/>
      <c r="J17" s="101">
        <v>2015</v>
      </c>
      <c r="K17" s="101">
        <v>2019</v>
      </c>
      <c r="L17" s="104">
        <v>240</v>
      </c>
      <c r="M17" s="104">
        <v>100</v>
      </c>
      <c r="N17" s="100">
        <v>140</v>
      </c>
      <c r="O17" s="104">
        <v>110</v>
      </c>
      <c r="P17" s="104">
        <v>305.2</v>
      </c>
      <c r="Q17" s="104">
        <v>274.39999999999998</v>
      </c>
      <c r="R17" s="105">
        <v>70</v>
      </c>
      <c r="S17" s="131"/>
      <c r="T17" s="99" t="s">
        <v>79</v>
      </c>
      <c r="U17" s="113" t="s">
        <v>128</v>
      </c>
      <c r="V17" s="131"/>
      <c r="W17" s="125"/>
    </row>
    <row r="18" spans="1:23" s="120" customFormat="1" ht="100.5" customHeight="1">
      <c r="A18" s="103"/>
      <c r="B18" s="122"/>
      <c r="C18" s="121">
        <v>7</v>
      </c>
      <c r="D18" s="101" t="s">
        <v>42</v>
      </c>
      <c r="E18" s="101" t="s">
        <v>80</v>
      </c>
      <c r="F18" s="101" t="s">
        <v>54</v>
      </c>
      <c r="G18" s="112" t="s">
        <v>106</v>
      </c>
      <c r="H18" s="112" t="s">
        <v>107</v>
      </c>
      <c r="I18" s="112" t="s">
        <v>52</v>
      </c>
      <c r="J18" s="101">
        <v>2017</v>
      </c>
      <c r="K18" s="101">
        <v>2018</v>
      </c>
      <c r="L18" s="104">
        <v>120</v>
      </c>
      <c r="M18" s="104">
        <v>120</v>
      </c>
      <c r="N18" s="100">
        <v>0</v>
      </c>
      <c r="O18" s="104">
        <v>23</v>
      </c>
      <c r="P18" s="104">
        <v>120</v>
      </c>
      <c r="Q18" s="104">
        <v>20.3</v>
      </c>
      <c r="R18" s="105">
        <v>25</v>
      </c>
      <c r="S18" s="99" t="s">
        <v>108</v>
      </c>
      <c r="T18" s="99" t="s">
        <v>108</v>
      </c>
      <c r="U18" s="104" t="s">
        <v>137</v>
      </c>
      <c r="V18" s="104"/>
      <c r="W18" s="125"/>
    </row>
    <row r="19" spans="1:23" s="120" customFormat="1" ht="100.5" customHeight="1">
      <c r="A19" s="103"/>
      <c r="B19" s="122"/>
      <c r="C19" s="121">
        <v>8</v>
      </c>
      <c r="D19" s="101" t="s">
        <v>42</v>
      </c>
      <c r="E19" s="101" t="s">
        <v>80</v>
      </c>
      <c r="F19" s="101" t="s">
        <v>54</v>
      </c>
      <c r="G19" s="112" t="s">
        <v>115</v>
      </c>
      <c r="H19" s="112" t="s">
        <v>113</v>
      </c>
      <c r="I19" s="112" t="s">
        <v>114</v>
      </c>
      <c r="J19" s="101">
        <v>2017</v>
      </c>
      <c r="K19" s="101">
        <v>2018</v>
      </c>
      <c r="L19" s="104">
        <v>3.5</v>
      </c>
      <c r="M19" s="104">
        <v>3.5</v>
      </c>
      <c r="N19" s="100">
        <v>0</v>
      </c>
      <c r="O19" s="104">
        <v>3</v>
      </c>
      <c r="P19" s="104">
        <v>1.3</v>
      </c>
      <c r="Q19" s="104">
        <v>0.8</v>
      </c>
      <c r="R19" s="105">
        <v>8</v>
      </c>
      <c r="S19" s="99" t="s">
        <v>116</v>
      </c>
      <c r="T19" s="99" t="s">
        <v>116</v>
      </c>
      <c r="U19" s="104" t="s">
        <v>132</v>
      </c>
      <c r="V19" s="104" t="s">
        <v>133</v>
      </c>
      <c r="W19" s="125"/>
    </row>
    <row r="20" spans="1:23" s="120" customFormat="1" ht="182.25" customHeight="1">
      <c r="A20" s="103"/>
      <c r="B20" s="122"/>
      <c r="C20" s="121">
        <v>9</v>
      </c>
      <c r="D20" s="101" t="s">
        <v>42</v>
      </c>
      <c r="E20" s="101" t="s">
        <v>80</v>
      </c>
      <c r="F20" s="101" t="s">
        <v>54</v>
      </c>
      <c r="G20" s="112" t="s">
        <v>110</v>
      </c>
      <c r="H20" s="112" t="s">
        <v>109</v>
      </c>
      <c r="I20" s="112" t="s">
        <v>112</v>
      </c>
      <c r="J20" s="101">
        <v>2017</v>
      </c>
      <c r="K20" s="101">
        <v>2024</v>
      </c>
      <c r="L20" s="104">
        <v>980</v>
      </c>
      <c r="M20" s="104">
        <v>0</v>
      </c>
      <c r="N20" s="100">
        <v>980</v>
      </c>
      <c r="O20" s="104">
        <v>150</v>
      </c>
      <c r="P20" s="104">
        <v>240</v>
      </c>
      <c r="Q20" s="104">
        <v>70</v>
      </c>
      <c r="R20" s="105">
        <v>150</v>
      </c>
      <c r="S20" s="99" t="s">
        <v>111</v>
      </c>
      <c r="T20" s="99" t="s">
        <v>111</v>
      </c>
      <c r="U20" s="104" t="s">
        <v>130</v>
      </c>
      <c r="V20" s="104"/>
      <c r="W20" s="125"/>
    </row>
    <row r="21" spans="1:23" s="119" customFormat="1" ht="153.75" customHeight="1">
      <c r="A21" s="103"/>
      <c r="B21" s="122"/>
      <c r="C21" s="121">
        <v>10</v>
      </c>
      <c r="D21" s="101" t="s">
        <v>42</v>
      </c>
      <c r="E21" s="101" t="s">
        <v>80</v>
      </c>
      <c r="F21" s="101" t="s">
        <v>54</v>
      </c>
      <c r="G21" s="112" t="s">
        <v>118</v>
      </c>
      <c r="H21" s="112" t="s">
        <v>119</v>
      </c>
      <c r="I21" s="112" t="s">
        <v>52</v>
      </c>
      <c r="J21" s="101">
        <v>2018</v>
      </c>
      <c r="K21" s="101">
        <v>2022</v>
      </c>
      <c r="L21" s="104">
        <v>3000</v>
      </c>
      <c r="M21" s="104">
        <v>1500</v>
      </c>
      <c r="N21" s="100">
        <v>1500</v>
      </c>
      <c r="O21" s="104">
        <v>10</v>
      </c>
      <c r="P21" s="104">
        <v>0</v>
      </c>
      <c r="Q21" s="104">
        <v>0</v>
      </c>
      <c r="R21" s="105">
        <v>186</v>
      </c>
      <c r="S21" s="99" t="s">
        <v>120</v>
      </c>
      <c r="T21" s="99" t="s">
        <v>120</v>
      </c>
      <c r="U21" s="104" t="s">
        <v>131</v>
      </c>
      <c r="V21" s="104"/>
      <c r="W21" s="126"/>
    </row>
    <row r="22" spans="1:23" ht="40.5">
      <c r="B22" s="6"/>
      <c r="C22" s="99"/>
      <c r="D22" s="108" t="s">
        <v>65</v>
      </c>
      <c r="E22" s="108"/>
      <c r="F22" s="109">
        <v>10</v>
      </c>
      <c r="G22" s="109"/>
      <c r="H22" s="109"/>
      <c r="I22" s="109"/>
      <c r="J22" s="109"/>
      <c r="K22" s="109"/>
      <c r="L22" s="110">
        <f t="shared" ref="L22:R22" si="0">SUM(L11:L21)</f>
        <v>61285.4</v>
      </c>
      <c r="M22" s="110">
        <f t="shared" si="0"/>
        <v>15459.1</v>
      </c>
      <c r="N22" s="110">
        <f t="shared" si="0"/>
        <v>45761.3</v>
      </c>
      <c r="O22" s="110">
        <f t="shared" si="0"/>
        <v>1396</v>
      </c>
      <c r="P22" s="110">
        <f t="shared" si="0"/>
        <v>4023.5000000000005</v>
      </c>
      <c r="Q22" s="110">
        <f t="shared" si="0"/>
        <v>967.89999999999975</v>
      </c>
      <c r="R22" s="110">
        <f t="shared" si="0"/>
        <v>2696</v>
      </c>
      <c r="S22" s="109"/>
      <c r="T22" s="109"/>
      <c r="U22" s="109"/>
      <c r="V22" s="111"/>
      <c r="W22" s="99"/>
    </row>
    <row r="23" spans="1:23" ht="30.75">
      <c r="B23" s="66"/>
      <c r="C23" s="66"/>
      <c r="D23" s="67"/>
      <c r="E23" s="67"/>
      <c r="F23" s="67"/>
      <c r="G23" s="68"/>
      <c r="H23" s="68"/>
      <c r="I23" s="68"/>
      <c r="J23" s="67"/>
      <c r="K23" s="67"/>
      <c r="L23" s="69"/>
      <c r="M23" s="69"/>
      <c r="N23" s="70"/>
      <c r="O23" s="71"/>
      <c r="P23" s="69"/>
      <c r="Q23" s="71"/>
      <c r="R23" s="72"/>
      <c r="S23" s="66"/>
      <c r="T23" s="66"/>
      <c r="U23" s="71"/>
      <c r="V23" s="73"/>
      <c r="W23" s="66"/>
    </row>
    <row r="24" spans="1:23" ht="30.75">
      <c r="B24" s="66"/>
      <c r="C24" s="66"/>
      <c r="D24" s="132" t="s">
        <v>122</v>
      </c>
      <c r="E24" s="132"/>
      <c r="F24" s="102"/>
      <c r="G24" s="133" t="s">
        <v>123</v>
      </c>
      <c r="H24" s="66"/>
      <c r="I24" s="66"/>
      <c r="J24" s="66"/>
      <c r="K24" s="66"/>
      <c r="L24" s="70"/>
      <c r="M24" s="70"/>
      <c r="N24" s="70"/>
      <c r="O24" s="70"/>
      <c r="P24" s="70"/>
      <c r="Q24" s="70"/>
      <c r="R24" s="72"/>
      <c r="S24" s="66"/>
      <c r="T24" s="66"/>
      <c r="U24" s="66"/>
      <c r="V24" s="73"/>
      <c r="W24" s="66"/>
    </row>
    <row r="25" spans="1:23" ht="30.75">
      <c r="B25" s="66"/>
      <c r="C25" s="66"/>
      <c r="D25" s="132"/>
      <c r="E25" s="132"/>
      <c r="F25" s="102"/>
      <c r="G25" s="133"/>
      <c r="H25" s="66"/>
      <c r="I25" s="66"/>
      <c r="J25" s="66"/>
      <c r="K25" s="66"/>
      <c r="L25" s="70"/>
      <c r="M25" s="70"/>
      <c r="N25" s="70"/>
      <c r="O25" s="70"/>
      <c r="P25" s="70"/>
      <c r="Q25" s="70"/>
      <c r="R25" s="72"/>
      <c r="S25" s="66"/>
      <c r="T25" s="66"/>
      <c r="U25" s="66"/>
      <c r="V25" s="73"/>
      <c r="W25" s="66"/>
    </row>
    <row r="26" spans="1:23" ht="30.75">
      <c r="B26" s="66"/>
      <c r="C26" s="66"/>
      <c r="D26" s="88"/>
      <c r="E26" s="88"/>
      <c r="F26" s="87"/>
      <c r="G26" s="88"/>
      <c r="H26" s="66"/>
      <c r="I26" s="66"/>
      <c r="J26" s="66"/>
      <c r="K26" s="66"/>
      <c r="L26" s="70"/>
      <c r="M26" s="70"/>
      <c r="N26" s="70"/>
      <c r="O26" s="70"/>
      <c r="P26" s="70"/>
      <c r="Q26" s="70"/>
      <c r="R26" s="75"/>
      <c r="S26" s="66"/>
      <c r="T26" s="66"/>
      <c r="U26" s="66"/>
      <c r="V26" s="76"/>
      <c r="W26" s="66"/>
    </row>
    <row r="27" spans="1:23" ht="30.75">
      <c r="B27" s="66"/>
      <c r="C27" s="66"/>
      <c r="D27" s="127" t="s">
        <v>66</v>
      </c>
      <c r="E27" s="127"/>
      <c r="F27" s="87"/>
      <c r="G27" s="89"/>
      <c r="H27" s="66"/>
      <c r="I27" s="66"/>
      <c r="J27" s="66"/>
      <c r="K27" s="66"/>
      <c r="L27" s="70"/>
      <c r="M27" s="70"/>
      <c r="N27" s="70"/>
      <c r="O27" s="70"/>
      <c r="P27" s="70"/>
      <c r="Q27" s="70"/>
      <c r="R27" s="72"/>
      <c r="S27" s="66"/>
      <c r="T27" s="66"/>
      <c r="U27" s="66"/>
      <c r="V27" s="76"/>
      <c r="W27" s="66"/>
    </row>
    <row r="28" spans="1:23" s="58" customFormat="1" ht="30.75">
      <c r="A28" s="14"/>
      <c r="B28" s="66"/>
      <c r="C28" s="77"/>
      <c r="D28" s="66"/>
      <c r="E28" s="77"/>
      <c r="F28" s="78"/>
      <c r="G28" s="74"/>
      <c r="H28" s="74"/>
      <c r="I28" s="74"/>
      <c r="J28" s="74"/>
      <c r="K28" s="74"/>
      <c r="L28" s="70"/>
      <c r="M28" s="70"/>
      <c r="N28" s="70"/>
      <c r="O28" s="70"/>
      <c r="P28" s="70"/>
      <c r="Q28" s="70"/>
      <c r="R28" s="75"/>
      <c r="S28" s="74"/>
      <c r="T28" s="74"/>
      <c r="U28" s="74"/>
      <c r="V28" s="76"/>
      <c r="W28" s="66"/>
    </row>
    <row r="29" spans="1:23" s="58" customFormat="1" ht="30.75">
      <c r="A29" s="14"/>
      <c r="B29" s="66"/>
      <c r="C29" s="77"/>
      <c r="D29" s="66"/>
      <c r="E29" s="77"/>
      <c r="F29" s="78"/>
      <c r="G29" s="74"/>
      <c r="H29" s="74"/>
      <c r="I29" s="74"/>
      <c r="J29" s="74"/>
      <c r="K29" s="74"/>
      <c r="L29" s="70"/>
      <c r="M29" s="70"/>
      <c r="N29" s="70"/>
      <c r="O29" s="70"/>
      <c r="P29" s="70"/>
      <c r="Q29" s="70"/>
      <c r="R29" s="75"/>
      <c r="S29" s="74"/>
      <c r="T29" s="74"/>
      <c r="U29" s="74"/>
      <c r="V29" s="76"/>
      <c r="W29" s="66"/>
    </row>
    <row r="30" spans="1:23" s="58" customFormat="1" ht="30.75">
      <c r="A30" s="14"/>
      <c r="B30" s="66"/>
      <c r="C30" s="77"/>
      <c r="D30" s="66"/>
      <c r="E30" s="77"/>
      <c r="F30" s="78"/>
      <c r="G30" s="74"/>
      <c r="H30" s="74"/>
      <c r="I30" s="74"/>
      <c r="J30" s="74"/>
      <c r="K30" s="74"/>
      <c r="L30" s="70"/>
      <c r="M30" s="70"/>
      <c r="N30" s="70"/>
      <c r="O30" s="70"/>
      <c r="P30" s="70"/>
      <c r="Q30" s="70"/>
      <c r="R30" s="75"/>
      <c r="S30" s="74"/>
      <c r="T30" s="74"/>
      <c r="U30" s="74"/>
      <c r="V30" s="76"/>
      <c r="W30" s="66"/>
    </row>
    <row r="31" spans="1:23" s="58" customFormat="1" ht="30.75">
      <c r="A31" s="14"/>
      <c r="B31" s="66"/>
      <c r="C31" s="77"/>
      <c r="D31" s="66"/>
      <c r="E31" s="77"/>
      <c r="F31" s="78"/>
      <c r="G31" s="79"/>
      <c r="H31" s="74"/>
      <c r="I31" s="74"/>
      <c r="J31" s="79"/>
      <c r="K31" s="79"/>
      <c r="L31" s="70"/>
      <c r="M31" s="70"/>
      <c r="N31" s="70"/>
      <c r="O31" s="70"/>
      <c r="P31" s="70"/>
      <c r="Q31" s="70"/>
      <c r="R31" s="75"/>
      <c r="S31" s="66"/>
      <c r="T31" s="66"/>
      <c r="U31" s="74"/>
      <c r="V31" s="76"/>
      <c r="W31" s="66"/>
    </row>
    <row r="32" spans="1:23" s="58" customFormat="1" ht="30.75">
      <c r="A32" s="14"/>
      <c r="B32" s="66"/>
      <c r="C32" s="77"/>
      <c r="D32" s="66"/>
      <c r="E32" s="77"/>
      <c r="F32" s="78"/>
      <c r="G32" s="79"/>
      <c r="H32" s="74"/>
      <c r="I32" s="74"/>
      <c r="J32" s="80"/>
      <c r="K32" s="80"/>
      <c r="L32" s="70"/>
      <c r="M32" s="70"/>
      <c r="N32" s="70"/>
      <c r="O32" s="70"/>
      <c r="P32" s="70"/>
      <c r="Q32" s="70"/>
      <c r="R32" s="75"/>
      <c r="S32" s="66"/>
      <c r="T32" s="66"/>
      <c r="U32" s="74"/>
      <c r="V32" s="76"/>
      <c r="W32" s="66"/>
    </row>
    <row r="33" spans="1:23" ht="95.25" customHeight="1">
      <c r="A33" s="30"/>
      <c r="B33" s="77"/>
      <c r="C33" s="73"/>
      <c r="D33" s="86"/>
      <c r="E33" s="81"/>
      <c r="F33" s="73"/>
      <c r="G33" s="79"/>
      <c r="H33" s="74"/>
      <c r="I33" s="74"/>
      <c r="J33" s="80"/>
      <c r="K33" s="80"/>
      <c r="L33" s="82"/>
      <c r="M33" s="82"/>
      <c r="N33" s="82"/>
      <c r="O33" s="82"/>
      <c r="P33" s="83"/>
      <c r="Q33" s="82"/>
      <c r="R33" s="84"/>
      <c r="S33" s="66"/>
      <c r="T33" s="66"/>
      <c r="U33" s="85"/>
      <c r="V33" s="76"/>
      <c r="W33" s="66"/>
    </row>
    <row r="34" spans="1:23">
      <c r="I34" s="57"/>
    </row>
    <row r="35" spans="1:23">
      <c r="I35" s="57"/>
    </row>
    <row r="36" spans="1:23">
      <c r="H36" s="32"/>
    </row>
  </sheetData>
  <mergeCells count="31">
    <mergeCell ref="V9:V10"/>
    <mergeCell ref="W9:W10"/>
    <mergeCell ref="L9:N9"/>
    <mergeCell ref="O9:O10"/>
    <mergeCell ref="P9:Q9"/>
    <mergeCell ref="R9:R10"/>
    <mergeCell ref="S9:S10"/>
    <mergeCell ref="T9:T10"/>
    <mergeCell ref="U9:U10"/>
    <mergeCell ref="H9:H10"/>
    <mergeCell ref="J9:K9"/>
    <mergeCell ref="B9:B10"/>
    <mergeCell ref="D9:D10"/>
    <mergeCell ref="E9:E10"/>
    <mergeCell ref="G9:G10"/>
    <mergeCell ref="I9:I10"/>
    <mergeCell ref="F9:F10"/>
    <mergeCell ref="C16:C17"/>
    <mergeCell ref="D16:D17"/>
    <mergeCell ref="E16:E17"/>
    <mergeCell ref="F16:F17"/>
    <mergeCell ref="G16:G17"/>
    <mergeCell ref="W11:W21"/>
    <mergeCell ref="D27:E27"/>
    <mergeCell ref="I16:I17"/>
    <mergeCell ref="S16:S17"/>
    <mergeCell ref="V16:V17"/>
    <mergeCell ref="D24:E25"/>
    <mergeCell ref="G24:G25"/>
    <mergeCell ref="H16:H17"/>
    <mergeCell ref="V12:V13"/>
  </mergeCells>
  <phoneticPr fontId="11" type="noConversion"/>
  <pageMargins left="0.23622047244094491" right="0.15748031496062992" top="0.4" bottom="0.19685039370078741" header="0.31496062992125984" footer="0.15748031496062992"/>
  <pageSetup paperSize="9" scale="41" fitToWidth="2" fitToHeight="50" orientation="landscape" r:id="rId1"/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L16"/>
  <sheetViews>
    <sheetView zoomScale="44" zoomScaleNormal="44" workbookViewId="0">
      <pane ySplit="7" topLeftCell="A8" activePane="bottomLeft" state="frozen"/>
      <selection activeCell="A5" sqref="A5"/>
      <selection pane="bottomLeft" activeCell="B10" sqref="B10:D10"/>
    </sheetView>
  </sheetViews>
  <sheetFormatPr defaultRowHeight="31.5"/>
  <cols>
    <col min="1" max="1" width="9.140625" style="39"/>
    <col min="2" max="2" width="25.85546875" style="39" customWidth="1"/>
    <col min="3" max="3" width="40.140625" style="39" customWidth="1"/>
    <col min="4" max="4" width="101" style="39" customWidth="1"/>
    <col min="5" max="5" width="56.7109375" style="39" customWidth="1"/>
    <col min="6" max="6" width="90.7109375" style="39" customWidth="1"/>
    <col min="7" max="7" width="24.140625" style="55" customWidth="1"/>
    <col min="8" max="8" width="30.85546875" style="55" customWidth="1"/>
    <col min="9" max="9" width="30.140625" style="55" customWidth="1"/>
    <col min="10" max="10" width="26.7109375" style="56" customWidth="1"/>
    <col min="11" max="11" width="44.85546875" style="39" customWidth="1"/>
    <col min="12" max="12" width="32.140625" style="39" customWidth="1"/>
    <col min="13" max="13" width="33.85546875" style="39" customWidth="1"/>
    <col min="14" max="16384" width="9.140625" style="39"/>
  </cols>
  <sheetData>
    <row r="1" spans="1:116">
      <c r="A1" s="34"/>
      <c r="B1" s="35"/>
      <c r="C1" s="35"/>
      <c r="D1" s="34"/>
      <c r="E1" s="34"/>
      <c r="F1" s="34"/>
      <c r="G1" s="36"/>
      <c r="H1" s="36"/>
      <c r="I1" s="36"/>
      <c r="J1" s="37"/>
      <c r="K1" s="34"/>
      <c r="L1" s="38"/>
      <c r="M1" s="38"/>
    </row>
    <row r="2" spans="1:116">
      <c r="A2" s="154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41"/>
    </row>
    <row r="3" spans="1:116">
      <c r="N3" s="41"/>
    </row>
    <row r="4" spans="1:116">
      <c r="A4" s="40"/>
      <c r="B4" s="154" t="s">
        <v>1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</row>
    <row r="5" spans="1:116">
      <c r="A5" s="153"/>
      <c r="B5" s="151" t="s">
        <v>4</v>
      </c>
      <c r="C5" s="158" t="s">
        <v>31</v>
      </c>
      <c r="D5" s="153" t="s">
        <v>11</v>
      </c>
      <c r="E5" s="153" t="s">
        <v>12</v>
      </c>
      <c r="F5" s="153" t="s">
        <v>13</v>
      </c>
      <c r="G5" s="157" t="s">
        <v>14</v>
      </c>
      <c r="H5" s="157"/>
      <c r="I5" s="157"/>
      <c r="J5" s="155" t="s">
        <v>15</v>
      </c>
      <c r="K5" s="153" t="s">
        <v>16</v>
      </c>
      <c r="L5" s="156" t="s">
        <v>17</v>
      </c>
      <c r="M5" s="156"/>
    </row>
    <row r="6" spans="1:116" ht="344.25" customHeight="1">
      <c r="A6" s="153"/>
      <c r="B6" s="152"/>
      <c r="C6" s="159"/>
      <c r="D6" s="153"/>
      <c r="E6" s="153"/>
      <c r="F6" s="153"/>
      <c r="G6" s="60" t="s">
        <v>25</v>
      </c>
      <c r="H6" s="60" t="s">
        <v>26</v>
      </c>
      <c r="I6" s="60" t="s">
        <v>18</v>
      </c>
      <c r="J6" s="155"/>
      <c r="K6" s="153"/>
      <c r="L6" s="44" t="s">
        <v>19</v>
      </c>
      <c r="M6" s="44" t="s">
        <v>20</v>
      </c>
    </row>
    <row r="7" spans="1:116">
      <c r="A7" s="42">
        <v>1</v>
      </c>
      <c r="B7" s="42">
        <v>1</v>
      </c>
      <c r="C7" s="42">
        <v>2</v>
      </c>
      <c r="D7" s="42">
        <v>3</v>
      </c>
      <c r="E7" s="42">
        <v>4</v>
      </c>
      <c r="F7" s="42">
        <v>5</v>
      </c>
      <c r="G7" s="59">
        <v>6</v>
      </c>
      <c r="H7" s="59">
        <v>7</v>
      </c>
      <c r="I7" s="59">
        <v>8</v>
      </c>
      <c r="J7" s="43">
        <v>9</v>
      </c>
      <c r="K7" s="42">
        <v>10</v>
      </c>
      <c r="L7" s="42">
        <v>11</v>
      </c>
      <c r="M7" s="42">
        <v>12</v>
      </c>
    </row>
    <row r="8" spans="1:116" ht="356.25" customHeight="1">
      <c r="A8" s="42"/>
      <c r="B8" s="42">
        <v>1</v>
      </c>
      <c r="C8" s="42" t="s">
        <v>42</v>
      </c>
      <c r="D8" s="64" t="s">
        <v>86</v>
      </c>
      <c r="E8" s="65" t="s">
        <v>87</v>
      </c>
      <c r="F8" s="65" t="s">
        <v>43</v>
      </c>
      <c r="G8" s="107">
        <v>19400</v>
      </c>
      <c r="H8" s="107">
        <f>G8*0.2</f>
        <v>3880</v>
      </c>
      <c r="I8" s="107">
        <f>G8*0.8</f>
        <v>15520</v>
      </c>
      <c r="J8" s="107">
        <v>55</v>
      </c>
      <c r="K8" s="65" t="s">
        <v>88</v>
      </c>
      <c r="L8" s="106" t="s">
        <v>44</v>
      </c>
      <c r="M8" s="106" t="s">
        <v>45</v>
      </c>
    </row>
    <row r="9" spans="1:116" s="50" customFormat="1" ht="303" customHeight="1">
      <c r="A9" s="42"/>
      <c r="B9" s="42">
        <v>2</v>
      </c>
      <c r="C9" s="42" t="s">
        <v>42</v>
      </c>
      <c r="D9" s="64" t="s">
        <v>86</v>
      </c>
      <c r="E9" s="65" t="s">
        <v>46</v>
      </c>
      <c r="F9" s="65" t="s">
        <v>43</v>
      </c>
      <c r="G9" s="107">
        <v>19400</v>
      </c>
      <c r="H9" s="107">
        <f>G9*0.2</f>
        <v>3880</v>
      </c>
      <c r="I9" s="107">
        <f>G9*0.8</f>
        <v>15520</v>
      </c>
      <c r="J9" s="107">
        <v>65</v>
      </c>
      <c r="K9" s="65" t="s">
        <v>88</v>
      </c>
      <c r="L9" s="106" t="s">
        <v>47</v>
      </c>
      <c r="M9" s="106" t="s">
        <v>48</v>
      </c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90"/>
      <c r="CB9" s="90"/>
      <c r="CC9" s="90"/>
      <c r="CD9" s="90"/>
      <c r="CE9" s="90"/>
      <c r="CF9" s="90"/>
      <c r="CG9" s="90"/>
      <c r="CH9" s="90"/>
      <c r="CI9" s="90"/>
      <c r="CJ9" s="90"/>
      <c r="CK9" s="90"/>
      <c r="CL9" s="90"/>
      <c r="CM9" s="90"/>
      <c r="CN9" s="90"/>
      <c r="CO9" s="90"/>
      <c r="CP9" s="90"/>
      <c r="CQ9" s="90"/>
      <c r="CR9" s="90"/>
      <c r="CS9" s="90"/>
      <c r="CT9" s="90"/>
      <c r="CU9" s="90"/>
      <c r="CV9" s="90"/>
      <c r="CW9" s="90"/>
      <c r="CX9" s="90"/>
      <c r="CY9" s="90"/>
      <c r="CZ9" s="90"/>
      <c r="DA9" s="90"/>
      <c r="DB9" s="90"/>
      <c r="DC9" s="90"/>
      <c r="DD9" s="90"/>
      <c r="DE9" s="90"/>
      <c r="DF9" s="90"/>
      <c r="DG9" s="90"/>
      <c r="DH9" s="90"/>
      <c r="DI9" s="90"/>
      <c r="DJ9" s="90"/>
      <c r="DK9" s="90"/>
      <c r="DL9" s="90"/>
    </row>
    <row r="10" spans="1:116">
      <c r="A10" s="42"/>
      <c r="B10" s="42"/>
      <c r="C10" s="118"/>
      <c r="D10" s="118"/>
      <c r="E10" s="42"/>
      <c r="F10" s="42"/>
      <c r="G10" s="59"/>
      <c r="H10" s="59"/>
      <c r="I10" s="59"/>
      <c r="J10" s="43"/>
      <c r="K10" s="42"/>
      <c r="L10" s="42"/>
      <c r="M10" s="42"/>
    </row>
    <row r="11" spans="1:116">
      <c r="A11" s="42"/>
      <c r="B11" s="51"/>
      <c r="C11" s="51"/>
      <c r="D11" s="44"/>
      <c r="E11" s="44"/>
      <c r="F11" s="44"/>
      <c r="G11" s="45"/>
      <c r="H11" s="45"/>
      <c r="I11" s="45"/>
      <c r="J11" s="46"/>
      <c r="K11" s="44"/>
      <c r="L11" s="44"/>
      <c r="M11" s="44"/>
    </row>
    <row r="12" spans="1:116">
      <c r="A12" s="47"/>
      <c r="B12" s="47" t="s">
        <v>37</v>
      </c>
      <c r="C12" s="47"/>
      <c r="D12" s="47"/>
      <c r="E12" s="47"/>
      <c r="F12" s="48"/>
      <c r="G12" s="48">
        <f>SUM(G8:G11)</f>
        <v>38800</v>
      </c>
      <c r="H12" s="48">
        <f>SUM(H8:H11)</f>
        <v>7760</v>
      </c>
      <c r="I12" s="48">
        <f>SUM(I8:I11)</f>
        <v>31040</v>
      </c>
      <c r="J12" s="48">
        <f>SUM(J8:J11)</f>
        <v>120</v>
      </c>
      <c r="K12" s="49"/>
      <c r="L12" s="49"/>
      <c r="M12" s="49"/>
    </row>
    <row r="13" spans="1:116">
      <c r="A13" s="38"/>
      <c r="B13" s="52"/>
      <c r="C13" s="52"/>
      <c r="D13" s="38"/>
      <c r="E13" s="38"/>
      <c r="F13" s="38"/>
      <c r="G13" s="53"/>
      <c r="H13" s="53"/>
      <c r="I13" s="53"/>
      <c r="J13" s="54"/>
      <c r="K13" s="38"/>
      <c r="L13" s="38"/>
      <c r="M13" s="38"/>
    </row>
    <row r="14" spans="1:116">
      <c r="A14" s="38"/>
      <c r="B14" s="52"/>
      <c r="C14" s="52"/>
      <c r="D14" s="38"/>
      <c r="E14" s="38"/>
      <c r="F14" s="38"/>
      <c r="G14" s="53"/>
      <c r="H14" s="53"/>
      <c r="I14" s="53"/>
      <c r="J14" s="54"/>
      <c r="K14" s="38"/>
      <c r="L14" s="38"/>
      <c r="M14" s="38"/>
    </row>
    <row r="15" spans="1:116">
      <c r="B15" s="38"/>
      <c r="C15" s="38"/>
    </row>
    <row r="16" spans="1:116">
      <c r="B16" s="38"/>
      <c r="C16" s="38"/>
    </row>
  </sheetData>
  <autoFilter ref="A7:N9"/>
  <mergeCells count="12">
    <mergeCell ref="B5:B6"/>
    <mergeCell ref="A5:A6"/>
    <mergeCell ref="A2:M2"/>
    <mergeCell ref="B4:N4"/>
    <mergeCell ref="J5:J6"/>
    <mergeCell ref="K5:K6"/>
    <mergeCell ref="L5:M5"/>
    <mergeCell ref="D5:D6"/>
    <mergeCell ref="E5:E6"/>
    <mergeCell ref="F5:F6"/>
    <mergeCell ref="G5:I5"/>
    <mergeCell ref="C5:C6"/>
  </mergeCells>
  <phoneticPr fontId="11" type="noConversion"/>
  <pageMargins left="0.19685039370078741" right="0.19685039370078741" top="0.19685039370078741" bottom="0.19685039370078741" header="0" footer="0"/>
  <pageSetup paperSize="9" scale="2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0"/>
  <sheetViews>
    <sheetView view="pageBreakPreview" zoomScale="40" zoomScaleNormal="70" zoomScaleSheetLayoutView="40" workbookViewId="0">
      <selection activeCell="B7" sqref="B7"/>
    </sheetView>
  </sheetViews>
  <sheetFormatPr defaultRowHeight="31.5"/>
  <cols>
    <col min="1" max="1" width="8.140625" style="16" customWidth="1"/>
    <col min="2" max="2" width="55" style="16" customWidth="1"/>
    <col min="3" max="3" width="71.85546875" style="16" customWidth="1"/>
    <col min="4" max="4" width="177.140625" style="16" customWidth="1"/>
    <col min="5" max="5" width="24.85546875" style="27" customWidth="1"/>
    <col min="6" max="6" width="72.42578125" style="16" customWidth="1"/>
    <col min="7" max="16384" width="9.140625" style="16"/>
  </cols>
  <sheetData>
    <row r="1" spans="1:6">
      <c r="A1" s="160" t="s">
        <v>2</v>
      </c>
      <c r="B1" s="160"/>
      <c r="C1" s="160"/>
      <c r="D1" s="160"/>
      <c r="E1" s="160"/>
      <c r="F1" s="160"/>
    </row>
    <row r="2" spans="1:6" ht="55.5" customHeight="1">
      <c r="A2" s="160" t="s">
        <v>3</v>
      </c>
      <c r="B2" s="160"/>
      <c r="C2" s="160"/>
      <c r="D2" s="160"/>
      <c r="E2" s="160"/>
      <c r="F2" s="160"/>
    </row>
    <row r="3" spans="1:6" ht="20.25" customHeight="1" thickBot="1">
      <c r="A3" s="15"/>
      <c r="B3" s="15"/>
      <c r="C3" s="15"/>
      <c r="D3" s="15"/>
      <c r="E3" s="17"/>
      <c r="F3" s="15"/>
    </row>
    <row r="4" spans="1:6" ht="123">
      <c r="A4" s="18" t="s">
        <v>4</v>
      </c>
      <c r="B4" s="61" t="s">
        <v>6</v>
      </c>
      <c r="C4" s="61" t="s">
        <v>5</v>
      </c>
      <c r="D4" s="61" t="s">
        <v>7</v>
      </c>
      <c r="E4" s="62" t="s">
        <v>8</v>
      </c>
      <c r="F4" s="63" t="s">
        <v>9</v>
      </c>
    </row>
    <row r="5" spans="1:6">
      <c r="A5" s="19">
        <v>1</v>
      </c>
      <c r="B5" s="20">
        <v>2</v>
      </c>
      <c r="C5" s="20">
        <v>3</v>
      </c>
      <c r="D5" s="20">
        <v>4</v>
      </c>
      <c r="E5" s="20">
        <v>5</v>
      </c>
      <c r="F5" s="21">
        <v>6</v>
      </c>
    </row>
    <row r="6" spans="1:6" ht="399.75">
      <c r="A6" s="22">
        <v>1</v>
      </c>
      <c r="B6" s="91" t="s">
        <v>97</v>
      </c>
      <c r="C6" s="91" t="s">
        <v>91</v>
      </c>
      <c r="D6" s="91" t="s">
        <v>95</v>
      </c>
      <c r="E6" s="92">
        <v>150</v>
      </c>
      <c r="F6" s="93" t="s">
        <v>98</v>
      </c>
    </row>
    <row r="7" spans="1:6" s="25" customFormat="1">
      <c r="A7" s="96"/>
      <c r="B7" s="91"/>
      <c r="C7" s="91"/>
      <c r="D7" s="91"/>
      <c r="E7" s="94"/>
      <c r="F7" s="93"/>
    </row>
    <row r="8" spans="1:6" s="25" customFormat="1">
      <c r="A8" s="26"/>
      <c r="B8" s="91"/>
      <c r="C8" s="91"/>
      <c r="D8" s="91"/>
      <c r="E8" s="94"/>
      <c r="F8" s="93"/>
    </row>
    <row r="9" spans="1:6" s="25" customFormat="1">
      <c r="A9" s="26"/>
      <c r="B9" s="91"/>
      <c r="C9" s="91"/>
      <c r="D9" s="91"/>
      <c r="E9" s="94"/>
      <c r="F9" s="93"/>
    </row>
    <row r="10" spans="1:6" ht="61.5">
      <c r="B10" s="23" t="s">
        <v>36</v>
      </c>
      <c r="C10" s="23">
        <v>1</v>
      </c>
      <c r="D10" s="23"/>
      <c r="E10" s="95">
        <f>SUM(E6:E9)</f>
        <v>150</v>
      </c>
      <c r="F10" s="24"/>
    </row>
  </sheetData>
  <autoFilter ref="A5:F7"/>
  <mergeCells count="2">
    <mergeCell ref="A1:F1"/>
    <mergeCell ref="A2:F2"/>
  </mergeCells>
  <phoneticPr fontId="11" type="noConversion"/>
  <pageMargins left="0.23622047244094491" right="0.23622047244094491" top="0.39370078740157483" bottom="0.39370078740157483" header="0.31496062992125984" footer="0.31496062992125984"/>
  <pageSetup paperSize="9" scale="24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реализуемые, вкл 100</vt:lpstr>
      <vt:lpstr>перспективные</vt:lpstr>
      <vt:lpstr>приостановленные</vt:lpstr>
      <vt:lpstr>'реализуемые, вкл 100'!Заголовки_для_печати</vt:lpstr>
      <vt:lpstr>перспективные!Область_печати</vt:lpstr>
      <vt:lpstr>'реализуемые, вкл 100'!Область_печати</vt:lpstr>
    </vt:vector>
  </TitlesOfParts>
  <Company>MultiDVD Team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</dc:creator>
  <cp:lastModifiedBy>User</cp:lastModifiedBy>
  <cp:lastPrinted>2017-01-19T12:10:19Z</cp:lastPrinted>
  <dcterms:created xsi:type="dcterms:W3CDTF">2012-08-08T12:22:44Z</dcterms:created>
  <dcterms:modified xsi:type="dcterms:W3CDTF">2019-01-18T04:44:32Z</dcterms:modified>
</cp:coreProperties>
</file>