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360" yWindow="270" windowWidth="14940" windowHeight="9150" activeTab="2"/>
  </bookViews>
  <sheets>
    <sheet name="Доходы" sheetId="1" r:id="rId1"/>
    <sheet name="Расходы" sheetId="2" r:id="rId2"/>
    <sheet name="Источники" sheetId="3" r:id="rId3"/>
    <sheet name="_params" sheetId="4" state="hidden" r:id="rId4"/>
  </sheets>
  <definedNames>
    <definedName name="APPT" localSheetId="0">Доходы!$A$24</definedName>
    <definedName name="APPT" localSheetId="2">Источники!$A$25</definedName>
    <definedName name="APPT" localSheetId="1">Расходы!$A$21</definedName>
    <definedName name="FILE_NAME" localSheetId="0">Доходы!$H$3</definedName>
    <definedName name="FIO" localSheetId="0">Доходы!$D$24</definedName>
    <definedName name="FIO" localSheetId="1">Расходы!$D$21</definedName>
    <definedName name="FORM_CODE" localSheetId="0">Доходы!$H$5</definedName>
    <definedName name="LAST_CELL" localSheetId="0">Доходы!$F$256</definedName>
    <definedName name="LAST_CELL" localSheetId="2">Источники!$F$39</definedName>
    <definedName name="LAST_CELL" localSheetId="1">Расходы!$F$1371</definedName>
    <definedName name="PARAMS" localSheetId="0">Доходы!$H$1</definedName>
    <definedName name="PERIOD" localSheetId="0">Доходы!$H$6</definedName>
    <definedName name="RANGE_NAMES" localSheetId="0">Доходы!$H$9</definedName>
    <definedName name="RBEGIN_1" localSheetId="0">Доходы!$A$19</definedName>
    <definedName name="RBEGIN_1" localSheetId="2">Источники!$A$12</definedName>
    <definedName name="RBEGIN_1" localSheetId="1">Расходы!$A$13</definedName>
    <definedName name="REG_DATE" localSheetId="0">Доходы!$H$4</definedName>
    <definedName name="REND_1" localSheetId="0">Доходы!$A$256</definedName>
    <definedName name="REND_1" localSheetId="2">Источники!$A$28</definedName>
    <definedName name="REND_1" localSheetId="1">Расходы!$A$1372</definedName>
    <definedName name="S_520" localSheetId="2">Источники!$A$14</definedName>
    <definedName name="S_620" localSheetId="2">Источники!$A$20</definedName>
    <definedName name="S_700" localSheetId="2">Источники!$A$22</definedName>
    <definedName name="S_700A" localSheetId="2">Источники!$A$23</definedName>
    <definedName name="SIGN" localSheetId="0">Доходы!$A$23:$D$25</definedName>
    <definedName name="SIGN" localSheetId="2">Источники!$A$25:$D$26</definedName>
    <definedName name="SIGN" localSheetId="1">Расходы!$A$20:$D$22</definedName>
    <definedName name="SRC_CODE" localSheetId="0">Доходы!$H$8</definedName>
    <definedName name="SRC_KIND" localSheetId="0">Доходы!$H$7</definedName>
  </definedNames>
  <calcPr calcId="124519"/>
</workbook>
</file>

<file path=xl/calcChain.xml><?xml version="1.0" encoding="utf-8"?>
<calcChain xmlns="http://schemas.openxmlformats.org/spreadsheetml/2006/main">
  <c r="E13" i="2"/>
  <c r="E16"/>
  <c r="E17"/>
  <c r="E18"/>
  <c r="E19"/>
  <c r="D28" i="3" l="1"/>
  <c r="D29"/>
  <c r="D19"/>
  <c r="D20"/>
  <c r="D14"/>
  <c r="E36" l="1"/>
  <c r="D36"/>
  <c r="E35"/>
  <c r="D35"/>
  <c r="E34"/>
  <c r="D34"/>
  <c r="E32"/>
  <c r="D32"/>
  <c r="D31" s="1"/>
  <c r="E31"/>
  <c r="E30"/>
  <c r="D30"/>
  <c r="E29"/>
  <c r="E28" s="1"/>
  <c r="F26"/>
  <c r="E25"/>
  <c r="E24" s="1"/>
  <c r="F24" s="1"/>
  <c r="F23"/>
  <c r="F22"/>
  <c r="E22"/>
  <c r="E21" s="1"/>
  <c r="F21"/>
  <c r="D12"/>
  <c r="E20" l="1"/>
  <c r="F20" s="1"/>
  <c r="F25"/>
  <c r="F29"/>
  <c r="F28" s="1"/>
  <c r="E19" l="1"/>
  <c r="F19" s="1"/>
  <c r="E14" l="1"/>
  <c r="F14" s="1"/>
  <c r="E12"/>
  <c r="F12" s="1"/>
  <c r="F19" i="1"/>
  <c r="F21"/>
  <c r="F22"/>
  <c r="F23"/>
  <c r="F24"/>
  <c r="F25"/>
  <c r="F26"/>
  <c r="F27"/>
  <c r="F28"/>
  <c r="F29"/>
  <c r="F30"/>
  <c r="F31"/>
  <c r="F32"/>
  <c r="F33"/>
  <c r="F34"/>
  <c r="F35"/>
  <c r="F36"/>
  <c r="F37"/>
  <c r="F38"/>
  <c r="F39"/>
  <c r="F40"/>
  <c r="F41"/>
  <c r="F42"/>
  <c r="F43"/>
  <c r="F44"/>
  <c r="F45"/>
  <c r="F46"/>
  <c r="F47"/>
  <c r="F48"/>
  <c r="F49"/>
  <c r="F50"/>
  <c r="F51"/>
  <c r="F52"/>
  <c r="F53"/>
  <c r="F54"/>
  <c r="F55"/>
  <c r="F56"/>
  <c r="F57"/>
  <c r="F58"/>
  <c r="F59"/>
  <c r="F60"/>
  <c r="F61"/>
  <c r="F62"/>
  <c r="F63"/>
  <c r="F64"/>
  <c r="F65"/>
  <c r="F66"/>
  <c r="F67"/>
  <c r="F68"/>
  <c r="F69"/>
  <c r="F70"/>
  <c r="F71"/>
  <c r="F72"/>
  <c r="F73"/>
  <c r="F74"/>
  <c r="F75"/>
  <c r="F76"/>
  <c r="F77"/>
  <c r="F78"/>
  <c r="F79"/>
  <c r="F80"/>
  <c r="F81"/>
  <c r="F82"/>
  <c r="F83"/>
  <c r="F84"/>
  <c r="F85"/>
  <c r="F86"/>
  <c r="F87"/>
  <c r="F88"/>
  <c r="F89"/>
  <c r="F90"/>
  <c r="F91"/>
  <c r="F92"/>
  <c r="F93"/>
  <c r="F94"/>
  <c r="F95"/>
  <c r="F96"/>
  <c r="F97"/>
  <c r="F98"/>
  <c r="F99"/>
  <c r="F100"/>
  <c r="F101"/>
  <c r="F102"/>
  <c r="F103"/>
  <c r="F104"/>
  <c r="F105"/>
  <c r="F106"/>
  <c r="F107"/>
  <c r="F108"/>
  <c r="F109"/>
  <c r="F110"/>
  <c r="F111"/>
  <c r="F112"/>
  <c r="F113"/>
  <c r="F114"/>
  <c r="F115"/>
  <c r="F116"/>
  <c r="F117"/>
  <c r="F118"/>
  <c r="F119"/>
  <c r="F120"/>
  <c r="F121"/>
  <c r="F122"/>
  <c r="F123"/>
  <c r="F124"/>
  <c r="F125"/>
  <c r="F126"/>
  <c r="F127"/>
  <c r="F128"/>
  <c r="F129"/>
  <c r="F130"/>
  <c r="F131"/>
  <c r="F132"/>
  <c r="F133"/>
  <c r="F134"/>
  <c r="F135"/>
  <c r="F136"/>
  <c r="F137"/>
  <c r="F138"/>
  <c r="F139"/>
  <c r="F140"/>
  <c r="F141"/>
  <c r="F142"/>
  <c r="F143"/>
  <c r="F144"/>
  <c r="F145"/>
  <c r="F146"/>
  <c r="F147"/>
  <c r="F148"/>
  <c r="F149"/>
  <c r="F150"/>
  <c r="F151"/>
  <c r="F152"/>
  <c r="F153"/>
  <c r="F154"/>
  <c r="F155"/>
  <c r="F156"/>
  <c r="F157"/>
  <c r="F158"/>
  <c r="F159"/>
  <c r="F160"/>
  <c r="F161"/>
  <c r="F162"/>
  <c r="F163"/>
  <c r="F164"/>
  <c r="F165"/>
  <c r="F166"/>
  <c r="F167"/>
  <c r="F168"/>
  <c r="F169"/>
  <c r="F170"/>
  <c r="F171"/>
  <c r="F172"/>
  <c r="F173"/>
  <c r="F174"/>
  <c r="F175"/>
  <c r="F176"/>
  <c r="F177"/>
  <c r="F178"/>
  <c r="F179"/>
  <c r="F180"/>
  <c r="F181"/>
  <c r="F182"/>
  <c r="F183"/>
  <c r="F184"/>
  <c r="F185"/>
  <c r="F186"/>
  <c r="F187"/>
  <c r="F188"/>
  <c r="F189"/>
  <c r="F190"/>
  <c r="F191"/>
  <c r="F192"/>
  <c r="F193"/>
  <c r="F194"/>
  <c r="F195"/>
  <c r="F196"/>
  <c r="F197"/>
  <c r="F198"/>
  <c r="F199"/>
  <c r="F200"/>
  <c r="F201"/>
  <c r="F202"/>
  <c r="F203"/>
  <c r="F204"/>
  <c r="F205"/>
  <c r="F206"/>
  <c r="F207"/>
  <c r="F208"/>
  <c r="F209"/>
  <c r="F210"/>
  <c r="F211"/>
  <c r="F212"/>
  <c r="F213"/>
  <c r="F214"/>
  <c r="F215"/>
  <c r="F216"/>
  <c r="F217"/>
  <c r="F218"/>
  <c r="F219"/>
  <c r="F220"/>
  <c r="F221"/>
  <c r="F222"/>
  <c r="F223"/>
  <c r="F224"/>
  <c r="F225"/>
  <c r="F226"/>
  <c r="F227"/>
  <c r="F228"/>
  <c r="F229"/>
  <c r="F230"/>
  <c r="F231"/>
  <c r="F232"/>
  <c r="F233"/>
  <c r="F234"/>
  <c r="F235"/>
  <c r="F236"/>
  <c r="F237"/>
  <c r="F238"/>
  <c r="F239"/>
  <c r="F240"/>
  <c r="F241"/>
  <c r="F242"/>
  <c r="F243"/>
  <c r="F244"/>
  <c r="F245"/>
  <c r="F246"/>
  <c r="F247"/>
  <c r="F248"/>
  <c r="F249"/>
  <c r="F250"/>
  <c r="F251"/>
  <c r="F252"/>
  <c r="F253"/>
  <c r="F254"/>
  <c r="F255"/>
  <c r="F256"/>
  <c r="F13" i="2"/>
  <c r="F15"/>
  <c r="F16"/>
  <c r="F17"/>
  <c r="F18"/>
  <c r="F19"/>
  <c r="F20"/>
  <c r="F21"/>
  <c r="F22"/>
  <c r="F23"/>
  <c r="F24"/>
  <c r="F25"/>
  <c r="F26"/>
  <c r="F27"/>
  <c r="F28"/>
  <c r="F29"/>
  <c r="F30"/>
  <c r="F31"/>
  <c r="F32"/>
  <c r="F33"/>
  <c r="F34"/>
  <c r="F35"/>
  <c r="F36"/>
  <c r="F37"/>
  <c r="F38"/>
  <c r="F39"/>
  <c r="F40"/>
  <c r="F41"/>
  <c r="F42"/>
  <c r="F43"/>
  <c r="F44"/>
  <c r="F45"/>
  <c r="F46"/>
  <c r="F47"/>
  <c r="F48"/>
  <c r="F49"/>
  <c r="F50"/>
  <c r="F51"/>
  <c r="F52"/>
  <c r="F53"/>
  <c r="F54"/>
  <c r="F55"/>
  <c r="F56"/>
  <c r="F57"/>
  <c r="F58"/>
  <c r="F59"/>
  <c r="F60"/>
  <c r="F61"/>
  <c r="F62"/>
  <c r="F63"/>
  <c r="F64"/>
  <c r="F65"/>
  <c r="F66"/>
  <c r="F67"/>
  <c r="F68"/>
  <c r="F69"/>
  <c r="F70"/>
  <c r="F71"/>
  <c r="F72"/>
  <c r="F73"/>
  <c r="F74"/>
  <c r="F75"/>
  <c r="F76"/>
  <c r="F77"/>
  <c r="F78"/>
  <c r="F79"/>
  <c r="F80"/>
  <c r="F81"/>
  <c r="F82"/>
  <c r="F83"/>
  <c r="F84"/>
  <c r="F85"/>
  <c r="F86"/>
  <c r="F87"/>
  <c r="F88"/>
  <c r="F89"/>
  <c r="F90"/>
  <c r="F91"/>
  <c r="F92"/>
  <c r="F93"/>
  <c r="F94"/>
  <c r="F95"/>
  <c r="F96"/>
  <c r="F97"/>
  <c r="F98"/>
  <c r="F99"/>
  <c r="F100"/>
  <c r="F101"/>
  <c r="F102"/>
  <c r="F103"/>
  <c r="F104"/>
  <c r="F105"/>
  <c r="F106"/>
  <c r="F107"/>
  <c r="F108"/>
  <c r="F109"/>
  <c r="F110"/>
  <c r="F111"/>
  <c r="F112"/>
  <c r="F113"/>
  <c r="F114"/>
  <c r="F115"/>
  <c r="F116"/>
  <c r="F117"/>
  <c r="F118"/>
  <c r="F119"/>
  <c r="F120"/>
  <c r="F121"/>
  <c r="F122"/>
  <c r="F123"/>
  <c r="F124"/>
  <c r="F125"/>
  <c r="F126"/>
  <c r="F127"/>
  <c r="F128"/>
  <c r="F129"/>
  <c r="F130"/>
  <c r="F131"/>
  <c r="F132"/>
  <c r="F133"/>
  <c r="F134"/>
  <c r="F135"/>
  <c r="F136"/>
  <c r="F137"/>
  <c r="F138"/>
  <c r="F139"/>
  <c r="F140"/>
  <c r="F141"/>
  <c r="F142"/>
  <c r="F143"/>
  <c r="F144"/>
  <c r="F145"/>
  <c r="F146"/>
  <c r="F147"/>
  <c r="F148"/>
  <c r="F149"/>
  <c r="F150"/>
  <c r="F151"/>
  <c r="F152"/>
  <c r="F153"/>
  <c r="F154"/>
  <c r="F155"/>
  <c r="F156"/>
  <c r="F157"/>
  <c r="F158"/>
  <c r="F159"/>
  <c r="F160"/>
  <c r="F161"/>
  <c r="F162"/>
  <c r="F163"/>
  <c r="F164"/>
  <c r="F165"/>
  <c r="F166"/>
  <c r="F167"/>
  <c r="F168"/>
  <c r="F169"/>
  <c r="F170"/>
  <c r="F171"/>
  <c r="F172"/>
  <c r="F173"/>
  <c r="F174"/>
  <c r="F175"/>
  <c r="F176"/>
  <c r="F177"/>
  <c r="F178"/>
  <c r="F179"/>
  <c r="F180"/>
  <c r="F181"/>
  <c r="F182"/>
  <c r="F183"/>
  <c r="F184"/>
  <c r="F185"/>
  <c r="F186"/>
  <c r="F187"/>
  <c r="F188"/>
  <c r="F189"/>
  <c r="F190"/>
  <c r="F191"/>
  <c r="F192"/>
  <c r="F193"/>
  <c r="F194"/>
  <c r="F195"/>
  <c r="F196"/>
  <c r="F197"/>
  <c r="F198"/>
  <c r="F199"/>
  <c r="F200"/>
  <c r="F201"/>
  <c r="F202"/>
  <c r="F203"/>
  <c r="F204"/>
  <c r="F205"/>
  <c r="F206"/>
  <c r="F207"/>
  <c r="F208"/>
  <c r="F209"/>
  <c r="F210"/>
  <c r="F211"/>
  <c r="F212"/>
  <c r="F213"/>
  <c r="F214"/>
  <c r="F215"/>
  <c r="F216"/>
  <c r="F217"/>
  <c r="F218"/>
  <c r="F219"/>
  <c r="F220"/>
  <c r="F221"/>
  <c r="F222"/>
  <c r="F223"/>
  <c r="F224"/>
  <c r="F225"/>
  <c r="F226"/>
  <c r="F227"/>
  <c r="F228"/>
  <c r="F229"/>
  <c r="F230"/>
  <c r="F231"/>
  <c r="F232"/>
  <c r="F233"/>
  <c r="F234"/>
  <c r="F235"/>
  <c r="F236"/>
  <c r="F237"/>
  <c r="F238"/>
  <c r="F239"/>
  <c r="F240"/>
  <c r="F241"/>
  <c r="F242"/>
  <c r="F243"/>
  <c r="F244"/>
  <c r="F245"/>
  <c r="F246"/>
  <c r="F247"/>
  <c r="F248"/>
  <c r="F249"/>
  <c r="F250"/>
  <c r="F251"/>
  <c r="F252"/>
  <c r="F253"/>
  <c r="F254"/>
  <c r="F255"/>
  <c r="F256"/>
  <c r="F257"/>
  <c r="F258"/>
  <c r="F259"/>
  <c r="F260"/>
  <c r="F261"/>
  <c r="F262"/>
  <c r="F263"/>
  <c r="F264"/>
  <c r="F265"/>
  <c r="F266"/>
  <c r="F267"/>
  <c r="F268"/>
  <c r="F269"/>
  <c r="F270"/>
  <c r="F271"/>
  <c r="F272"/>
  <c r="F273"/>
  <c r="F274"/>
  <c r="F275"/>
  <c r="F276"/>
  <c r="F277"/>
  <c r="F278"/>
  <c r="F279"/>
  <c r="F280"/>
  <c r="F281"/>
  <c r="F282"/>
  <c r="F283"/>
  <c r="F284"/>
  <c r="F285"/>
  <c r="F286"/>
  <c r="F287"/>
  <c r="F288"/>
  <c r="F289"/>
  <c r="F290"/>
  <c r="F291"/>
  <c r="F292"/>
  <c r="F293"/>
  <c r="F294"/>
  <c r="F295"/>
  <c r="F296"/>
  <c r="F297"/>
  <c r="F298"/>
  <c r="F299"/>
  <c r="F300"/>
  <c r="F301"/>
  <c r="F302"/>
  <c r="F303"/>
  <c r="F304"/>
  <c r="F305"/>
  <c r="F306"/>
  <c r="F307"/>
  <c r="F308"/>
  <c r="F309"/>
  <c r="F310"/>
  <c r="F311"/>
  <c r="F312"/>
  <c r="F313"/>
  <c r="F314"/>
  <c r="F315"/>
  <c r="F316"/>
  <c r="F317"/>
  <c r="F318"/>
  <c r="F319"/>
  <c r="F320"/>
  <c r="F321"/>
  <c r="F322"/>
  <c r="F323"/>
  <c r="F324"/>
  <c r="F325"/>
  <c r="F326"/>
  <c r="F327"/>
  <c r="F328"/>
  <c r="F329"/>
  <c r="F330"/>
  <c r="F331"/>
  <c r="F332"/>
  <c r="F333"/>
  <c r="F334"/>
  <c r="F335"/>
  <c r="F336"/>
  <c r="F337"/>
  <c r="F338"/>
  <c r="F339"/>
  <c r="F340"/>
  <c r="F341"/>
  <c r="F342"/>
  <c r="F343"/>
  <c r="F344"/>
  <c r="F345"/>
  <c r="F346"/>
  <c r="F347"/>
  <c r="F348"/>
  <c r="F349"/>
  <c r="F350"/>
  <c r="F351"/>
  <c r="F352"/>
  <c r="F353"/>
  <c r="F354"/>
  <c r="F355"/>
  <c r="F356"/>
  <c r="F357"/>
  <c r="F358"/>
  <c r="F359"/>
  <c r="F360"/>
  <c r="F361"/>
  <c r="F362"/>
  <c r="F363"/>
  <c r="F364"/>
  <c r="F365"/>
  <c r="F366"/>
  <c r="F367"/>
  <c r="F368"/>
  <c r="F369"/>
  <c r="F370"/>
  <c r="F371"/>
  <c r="F372"/>
  <c r="F373"/>
  <c r="F374"/>
  <c r="F375"/>
  <c r="F376"/>
  <c r="F377"/>
  <c r="F378"/>
  <c r="F379"/>
  <c r="F380"/>
  <c r="F381"/>
  <c r="F382"/>
  <c r="F383"/>
  <c r="F384"/>
  <c r="F385"/>
  <c r="F386"/>
  <c r="F387"/>
  <c r="F388"/>
  <c r="F389"/>
  <c r="F390"/>
  <c r="F391"/>
  <c r="F392"/>
  <c r="F393"/>
  <c r="F394"/>
  <c r="F395"/>
  <c r="F396"/>
  <c r="F397"/>
  <c r="F398"/>
  <c r="F399"/>
  <c r="F400"/>
  <c r="F401"/>
  <c r="F402"/>
  <c r="F403"/>
  <c r="F404"/>
  <c r="F405"/>
  <c r="F406"/>
  <c r="F407"/>
  <c r="F408"/>
  <c r="F409"/>
  <c r="F410"/>
  <c r="F411"/>
  <c r="F412"/>
  <c r="F413"/>
  <c r="F414"/>
  <c r="F415"/>
  <c r="F416"/>
  <c r="F417"/>
  <c r="F418"/>
  <c r="F419"/>
  <c r="F420"/>
  <c r="F421"/>
  <c r="F422"/>
  <c r="F423"/>
  <c r="F424"/>
  <c r="F425"/>
  <c r="F426"/>
  <c r="F427"/>
  <c r="F428"/>
  <c r="F429"/>
  <c r="F430"/>
  <c r="F431"/>
  <c r="F432"/>
  <c r="F433"/>
  <c r="F434"/>
  <c r="F435"/>
  <c r="F436"/>
  <c r="F437"/>
  <c r="F438"/>
  <c r="F439"/>
  <c r="F440"/>
  <c r="F441"/>
  <c r="F442"/>
  <c r="F443"/>
  <c r="F444"/>
  <c r="F445"/>
  <c r="F446"/>
  <c r="F447"/>
  <c r="F448"/>
  <c r="F449"/>
  <c r="F450"/>
  <c r="F451"/>
  <c r="F452"/>
  <c r="F453"/>
  <c r="F454"/>
  <c r="F455"/>
  <c r="F456"/>
  <c r="F457"/>
  <c r="F458"/>
  <c r="F459"/>
  <c r="F460"/>
  <c r="F461"/>
  <c r="F462"/>
  <c r="F463"/>
  <c r="F464"/>
  <c r="F465"/>
  <c r="F466"/>
  <c r="F467"/>
  <c r="F468"/>
  <c r="F469"/>
  <c r="F470"/>
  <c r="F471"/>
  <c r="F472"/>
  <c r="F473"/>
  <c r="F474"/>
  <c r="F475"/>
  <c r="F476"/>
  <c r="F477"/>
  <c r="F478"/>
  <c r="F479"/>
  <c r="F480"/>
  <c r="F481"/>
  <c r="F482"/>
  <c r="F483"/>
  <c r="F484"/>
  <c r="F485"/>
  <c r="F486"/>
  <c r="F487"/>
  <c r="F488"/>
  <c r="F489"/>
  <c r="F490"/>
  <c r="F491"/>
  <c r="F492"/>
  <c r="F493"/>
  <c r="F494"/>
  <c r="F495"/>
  <c r="F496"/>
  <c r="F497"/>
  <c r="F498"/>
  <c r="F499"/>
  <c r="F500"/>
  <c r="F501"/>
  <c r="F502"/>
  <c r="F503"/>
  <c r="F504"/>
  <c r="F505"/>
  <c r="F506"/>
  <c r="F507"/>
  <c r="F508"/>
  <c r="F509"/>
  <c r="F510"/>
  <c r="F511"/>
  <c r="F512"/>
  <c r="F513"/>
  <c r="F514"/>
  <c r="F515"/>
  <c r="F516"/>
  <c r="F517"/>
  <c r="F518"/>
  <c r="F519"/>
  <c r="F520"/>
  <c r="F521"/>
  <c r="F522"/>
  <c r="F523"/>
  <c r="F524"/>
  <c r="F525"/>
  <c r="F526"/>
  <c r="F527"/>
  <c r="F528"/>
  <c r="F529"/>
  <c r="F530"/>
  <c r="F531"/>
  <c r="F532"/>
  <c r="F533"/>
  <c r="F534"/>
  <c r="F535"/>
  <c r="F536"/>
  <c r="F537"/>
  <c r="F538"/>
  <c r="F539"/>
  <c r="F540"/>
  <c r="F541"/>
  <c r="F542"/>
  <c r="F543"/>
  <c r="F544"/>
  <c r="F545"/>
  <c r="F546"/>
  <c r="F547"/>
  <c r="F548"/>
  <c r="F549"/>
  <c r="F550"/>
  <c r="F551"/>
  <c r="F552"/>
  <c r="F553"/>
  <c r="F554"/>
  <c r="F555"/>
  <c r="F556"/>
  <c r="F557"/>
  <c r="F558"/>
  <c r="F559"/>
  <c r="F560"/>
  <c r="F561"/>
  <c r="F562"/>
  <c r="F563"/>
  <c r="F564"/>
  <c r="F565"/>
  <c r="F566"/>
  <c r="F567"/>
  <c r="F568"/>
  <c r="F569"/>
  <c r="F570"/>
  <c r="F571"/>
  <c r="F572"/>
  <c r="F573"/>
  <c r="F574"/>
  <c r="F575"/>
  <c r="F576"/>
  <c r="F577"/>
  <c r="F578"/>
  <c r="F579"/>
  <c r="F580"/>
  <c r="F581"/>
  <c r="F582"/>
  <c r="F583"/>
  <c r="F584"/>
  <c r="F585"/>
  <c r="F586"/>
  <c r="F587"/>
  <c r="F588"/>
  <c r="F589"/>
  <c r="F590"/>
  <c r="F591"/>
  <c r="F592"/>
  <c r="F593"/>
  <c r="F594"/>
  <c r="F595"/>
  <c r="F596"/>
  <c r="F597"/>
  <c r="F598"/>
  <c r="F599"/>
  <c r="F600"/>
  <c r="F601"/>
  <c r="F602"/>
  <c r="F603"/>
  <c r="F604"/>
  <c r="F605"/>
  <c r="F606"/>
  <c r="F607"/>
  <c r="F608"/>
  <c r="F609"/>
  <c r="F610"/>
  <c r="F611"/>
  <c r="F612"/>
  <c r="F613"/>
  <c r="F614"/>
  <c r="F615"/>
  <c r="F616"/>
  <c r="F617"/>
  <c r="F618"/>
  <c r="F619"/>
  <c r="F620"/>
  <c r="F621"/>
  <c r="F622"/>
  <c r="F623"/>
  <c r="F624"/>
  <c r="F625"/>
  <c r="F626"/>
  <c r="F627"/>
  <c r="F628"/>
  <c r="F629"/>
  <c r="F630"/>
  <c r="F631"/>
  <c r="F632"/>
  <c r="F633"/>
  <c r="F634"/>
  <c r="F635"/>
  <c r="F636"/>
  <c r="F637"/>
  <c r="F638"/>
  <c r="F639"/>
  <c r="F640"/>
  <c r="F641"/>
  <c r="F642"/>
  <c r="F643"/>
  <c r="F644"/>
  <c r="F645"/>
  <c r="F646"/>
  <c r="F647"/>
  <c r="F648"/>
  <c r="F649"/>
  <c r="F650"/>
  <c r="F651"/>
  <c r="F652"/>
  <c r="F653"/>
  <c r="F654"/>
  <c r="F655"/>
  <c r="F656"/>
  <c r="F657"/>
  <c r="F658"/>
  <c r="F659"/>
  <c r="F660"/>
  <c r="F661"/>
  <c r="F662"/>
  <c r="F663"/>
  <c r="F664"/>
  <c r="F665"/>
  <c r="F666"/>
  <c r="F667"/>
  <c r="F668"/>
  <c r="F669"/>
  <c r="F670"/>
  <c r="F671"/>
  <c r="F672"/>
  <c r="F673"/>
  <c r="F674"/>
  <c r="F675"/>
  <c r="F676"/>
  <c r="F677"/>
  <c r="F678"/>
  <c r="F679"/>
  <c r="F680"/>
  <c r="F681"/>
  <c r="F682"/>
  <c r="F683"/>
  <c r="F684"/>
  <c r="F685"/>
  <c r="F686"/>
  <c r="F687"/>
  <c r="F688"/>
  <c r="F689"/>
  <c r="F690"/>
  <c r="F691"/>
  <c r="F692"/>
  <c r="F693"/>
  <c r="F694"/>
  <c r="F695"/>
  <c r="F696"/>
  <c r="F697"/>
  <c r="F698"/>
  <c r="F699"/>
  <c r="F700"/>
  <c r="F701"/>
  <c r="F702"/>
  <c r="F703"/>
  <c r="F704"/>
  <c r="F705"/>
  <c r="F706"/>
  <c r="F707"/>
  <c r="F708"/>
  <c r="F709"/>
  <c r="F710"/>
  <c r="F711"/>
  <c r="F712"/>
  <c r="F713"/>
  <c r="F714"/>
  <c r="F715"/>
  <c r="F716"/>
  <c r="F717"/>
  <c r="F718"/>
  <c r="F719"/>
  <c r="F720"/>
  <c r="F721"/>
  <c r="F722"/>
  <c r="F723"/>
  <c r="F724"/>
  <c r="F725"/>
  <c r="F726"/>
  <c r="F727"/>
  <c r="F728"/>
  <c r="F729"/>
  <c r="F730"/>
  <c r="F731"/>
  <c r="F732"/>
  <c r="F733"/>
  <c r="F734"/>
  <c r="F735"/>
  <c r="F736"/>
  <c r="F737"/>
  <c r="F738"/>
  <c r="F739"/>
  <c r="F740"/>
  <c r="F741"/>
  <c r="F742"/>
  <c r="F743"/>
  <c r="F744"/>
  <c r="F745"/>
  <c r="F746"/>
  <c r="F747"/>
  <c r="F748"/>
  <c r="F749"/>
  <c r="F750"/>
  <c r="F751"/>
  <c r="F752"/>
  <c r="F753"/>
  <c r="F754"/>
  <c r="F755"/>
  <c r="F756"/>
  <c r="F757"/>
  <c r="F758"/>
  <c r="F759"/>
  <c r="F760"/>
  <c r="F761"/>
  <c r="F762"/>
  <c r="F763"/>
  <c r="F764"/>
  <c r="F765"/>
  <c r="F766"/>
  <c r="F767"/>
  <c r="F768"/>
  <c r="F769"/>
  <c r="F770"/>
  <c r="F771"/>
  <c r="F772"/>
  <c r="F773"/>
  <c r="F774"/>
  <c r="F775"/>
  <c r="F776"/>
  <c r="F777"/>
  <c r="F778"/>
  <c r="F779"/>
  <c r="F780"/>
  <c r="F781"/>
  <c r="F782"/>
  <c r="F783"/>
  <c r="F784"/>
  <c r="F785"/>
  <c r="F786"/>
  <c r="F787"/>
  <c r="F788"/>
  <c r="F789"/>
  <c r="F790"/>
  <c r="F791"/>
  <c r="F792"/>
  <c r="F793"/>
  <c r="F794"/>
  <c r="F795"/>
  <c r="F796"/>
  <c r="F797"/>
  <c r="F798"/>
  <c r="F799"/>
  <c r="F800"/>
  <c r="F801"/>
  <c r="F802"/>
  <c r="F803"/>
  <c r="F804"/>
  <c r="F805"/>
  <c r="F806"/>
  <c r="F807"/>
  <c r="F808"/>
  <c r="F809"/>
  <c r="F810"/>
  <c r="F811"/>
  <c r="F812"/>
  <c r="F813"/>
  <c r="F814"/>
  <c r="F815"/>
  <c r="F816"/>
  <c r="F817"/>
  <c r="F818"/>
  <c r="F819"/>
  <c r="F820"/>
  <c r="F821"/>
  <c r="F822"/>
  <c r="F823"/>
  <c r="F824"/>
  <c r="F825"/>
  <c r="F826"/>
  <c r="F827"/>
  <c r="F828"/>
  <c r="F829"/>
  <c r="F830"/>
  <c r="F831"/>
  <c r="F832"/>
  <c r="F833"/>
  <c r="F834"/>
  <c r="F835"/>
  <c r="F836"/>
  <c r="F837"/>
  <c r="F838"/>
  <c r="F839"/>
  <c r="F840"/>
  <c r="F841"/>
  <c r="F842"/>
  <c r="F843"/>
  <c r="F844"/>
  <c r="F845"/>
  <c r="F846"/>
  <c r="F847"/>
  <c r="F848"/>
  <c r="F849"/>
  <c r="F850"/>
  <c r="F851"/>
  <c r="F852"/>
  <c r="F853"/>
  <c r="F854"/>
  <c r="F855"/>
  <c r="F856"/>
  <c r="F857"/>
  <c r="F858"/>
  <c r="F859"/>
  <c r="F860"/>
  <c r="F861"/>
  <c r="F862"/>
  <c r="F863"/>
  <c r="F864"/>
  <c r="F865"/>
  <c r="F866"/>
  <c r="F867"/>
  <c r="F868"/>
  <c r="F869"/>
  <c r="F870"/>
  <c r="F871"/>
  <c r="F872"/>
  <c r="F873"/>
  <c r="F874"/>
  <c r="F875"/>
  <c r="F876"/>
  <c r="F877"/>
  <c r="F878"/>
  <c r="F879"/>
  <c r="F880"/>
  <c r="F881"/>
  <c r="F882"/>
  <c r="F883"/>
  <c r="F884"/>
  <c r="F885"/>
  <c r="F886"/>
  <c r="F887"/>
  <c r="F888"/>
  <c r="F889"/>
  <c r="F890"/>
  <c r="F891"/>
  <c r="F892"/>
  <c r="F893"/>
  <c r="F894"/>
  <c r="F895"/>
  <c r="F896"/>
  <c r="F897"/>
  <c r="F898"/>
  <c r="F899"/>
  <c r="F900"/>
  <c r="F901"/>
  <c r="F902"/>
  <c r="F903"/>
  <c r="F904"/>
  <c r="F905"/>
  <c r="F906"/>
  <c r="F907"/>
  <c r="F908"/>
  <c r="F909"/>
  <c r="F910"/>
  <c r="F911"/>
  <c r="F912"/>
  <c r="F913"/>
  <c r="F914"/>
  <c r="F915"/>
  <c r="F916"/>
  <c r="F917"/>
  <c r="F918"/>
  <c r="F919"/>
  <c r="F920"/>
  <c r="F921"/>
  <c r="F922"/>
  <c r="F923"/>
  <c r="F924"/>
  <c r="F925"/>
  <c r="F926"/>
  <c r="F927"/>
  <c r="F928"/>
  <c r="F929"/>
  <c r="F930"/>
  <c r="F931"/>
  <c r="F932"/>
  <c r="F933"/>
  <c r="F934"/>
  <c r="F935"/>
  <c r="F936"/>
  <c r="F937"/>
  <c r="F938"/>
  <c r="F939"/>
  <c r="F940"/>
  <c r="F941"/>
  <c r="F942"/>
  <c r="F943"/>
  <c r="F944"/>
  <c r="F945"/>
  <c r="F946"/>
  <c r="F947"/>
  <c r="F948"/>
  <c r="F949"/>
  <c r="F950"/>
  <c r="F951"/>
  <c r="F952"/>
  <c r="F953"/>
  <c r="F954"/>
  <c r="F955"/>
  <c r="F956"/>
  <c r="F957"/>
  <c r="F958"/>
  <c r="F959"/>
  <c r="F960"/>
  <c r="F961"/>
  <c r="F962"/>
  <c r="F963"/>
  <c r="F964"/>
  <c r="F965"/>
  <c r="F966"/>
  <c r="F967"/>
  <c r="F968"/>
  <c r="F969"/>
  <c r="F970"/>
  <c r="F971"/>
  <c r="F972"/>
  <c r="F973"/>
  <c r="F974"/>
  <c r="F975"/>
  <c r="F976"/>
  <c r="F977"/>
  <c r="F978"/>
  <c r="F979"/>
  <c r="F980"/>
  <c r="F981"/>
  <c r="F982"/>
  <c r="F983"/>
  <c r="F984"/>
  <c r="F985"/>
  <c r="F986"/>
  <c r="F987"/>
  <c r="F988"/>
  <c r="F989"/>
  <c r="F990"/>
  <c r="F991"/>
  <c r="F992"/>
  <c r="F993"/>
  <c r="F994"/>
  <c r="F995"/>
  <c r="F996"/>
  <c r="F997"/>
  <c r="F998"/>
  <c r="F999"/>
  <c r="F1000"/>
  <c r="F1001"/>
  <c r="F1002"/>
  <c r="F1003"/>
  <c r="F1004"/>
  <c r="F1005"/>
  <c r="F1006"/>
  <c r="F1007"/>
  <c r="F1008"/>
  <c r="F1009"/>
  <c r="F1010"/>
  <c r="F1011"/>
  <c r="F1012"/>
  <c r="F1013"/>
  <c r="F1014"/>
  <c r="F1015"/>
  <c r="F1016"/>
  <c r="F1017"/>
  <c r="F1018"/>
  <c r="F1019"/>
  <c r="F1020"/>
  <c r="F1021"/>
  <c r="F1022"/>
  <c r="F1023"/>
  <c r="F1024"/>
  <c r="F1025"/>
  <c r="F1026"/>
  <c r="F1027"/>
  <c r="F1028"/>
  <c r="F1029"/>
  <c r="F1030"/>
  <c r="F1031"/>
  <c r="F1032"/>
  <c r="F1033"/>
  <c r="F1034"/>
  <c r="F1035"/>
  <c r="F1036"/>
  <c r="F1037"/>
  <c r="F1038"/>
  <c r="F1039"/>
  <c r="F1040"/>
  <c r="F1041"/>
  <c r="F1042"/>
  <c r="F1043"/>
  <c r="F1044"/>
  <c r="F1045"/>
  <c r="F1046"/>
  <c r="F1047"/>
  <c r="F1048"/>
  <c r="F1049"/>
  <c r="F1050"/>
  <c r="F1051"/>
  <c r="F1052"/>
  <c r="F1053"/>
  <c r="F1054"/>
  <c r="F1055"/>
  <c r="F1056"/>
  <c r="F1057"/>
  <c r="F1058"/>
  <c r="F1059"/>
  <c r="F1060"/>
  <c r="F1061"/>
  <c r="F1062"/>
  <c r="F1063"/>
  <c r="F1064"/>
  <c r="F1065"/>
  <c r="F1066"/>
  <c r="F1067"/>
  <c r="F1068"/>
  <c r="F1069"/>
  <c r="F1070"/>
  <c r="F1071"/>
  <c r="F1072"/>
  <c r="F1073"/>
  <c r="F1074"/>
  <c r="F1075"/>
  <c r="F1076"/>
  <c r="F1077"/>
  <c r="F1078"/>
  <c r="F1079"/>
  <c r="F1080"/>
  <c r="F1081"/>
  <c r="F1082"/>
  <c r="F1083"/>
  <c r="F1084"/>
  <c r="F1085"/>
  <c r="F1086"/>
  <c r="F1087"/>
  <c r="F1088"/>
  <c r="F1089"/>
  <c r="F1090"/>
  <c r="F1091"/>
  <c r="F1092"/>
  <c r="F1093"/>
  <c r="F1094"/>
  <c r="F1095"/>
  <c r="F1096"/>
  <c r="F1097"/>
  <c r="F1098"/>
  <c r="F1099"/>
  <c r="F1100"/>
  <c r="F1101"/>
  <c r="F1102"/>
  <c r="F1103"/>
  <c r="F1104"/>
  <c r="F1105"/>
  <c r="F1106"/>
  <c r="F1107"/>
  <c r="F1108"/>
  <c r="F1109"/>
  <c r="F1110"/>
  <c r="F1111"/>
  <c r="F1112"/>
  <c r="F1113"/>
  <c r="F1114"/>
  <c r="F1115"/>
  <c r="F1116"/>
  <c r="F1117"/>
  <c r="F1118"/>
  <c r="F1119"/>
  <c r="F1120"/>
  <c r="F1121"/>
  <c r="F1122"/>
  <c r="F1123"/>
  <c r="F1124"/>
  <c r="F1125"/>
  <c r="F1126"/>
  <c r="F1127"/>
  <c r="F1128"/>
  <c r="F1129"/>
  <c r="F1130"/>
  <c r="F1131"/>
  <c r="F1132"/>
  <c r="F1133"/>
  <c r="F1134"/>
  <c r="F1135"/>
  <c r="F1136"/>
  <c r="F1137"/>
  <c r="F1138"/>
  <c r="F1139"/>
  <c r="F1140"/>
  <c r="F1141"/>
  <c r="F1142"/>
  <c r="F1143"/>
  <c r="F1144"/>
  <c r="F1145"/>
  <c r="F1146"/>
  <c r="F1147"/>
  <c r="F1148"/>
  <c r="F1149"/>
  <c r="F1150"/>
  <c r="F1151"/>
  <c r="F1152"/>
  <c r="F1153"/>
  <c r="F1154"/>
  <c r="F1155"/>
  <c r="F1156"/>
  <c r="F1157"/>
  <c r="F1158"/>
  <c r="F1159"/>
  <c r="F1160"/>
  <c r="F1161"/>
  <c r="F1162"/>
  <c r="F1163"/>
  <c r="F1164"/>
  <c r="F1165"/>
  <c r="F1166"/>
  <c r="F1167"/>
  <c r="F1168"/>
  <c r="F1169"/>
  <c r="F1170"/>
  <c r="F1171"/>
  <c r="F1172"/>
  <c r="F1173"/>
  <c r="F1174"/>
  <c r="F1175"/>
  <c r="F1176"/>
  <c r="F1177"/>
  <c r="F1178"/>
  <c r="F1179"/>
  <c r="F1180"/>
  <c r="F1181"/>
  <c r="F1182"/>
  <c r="F1183"/>
  <c r="F1184"/>
  <c r="F1185"/>
  <c r="F1186"/>
  <c r="F1187"/>
  <c r="F1188"/>
  <c r="F1189"/>
  <c r="F1190"/>
  <c r="F1191"/>
  <c r="F1192"/>
  <c r="F1193"/>
  <c r="F1194"/>
  <c r="F1195"/>
  <c r="F1196"/>
  <c r="F1197"/>
  <c r="F1198"/>
  <c r="F1199"/>
  <c r="F1200"/>
  <c r="F1201"/>
  <c r="F1202"/>
  <c r="F1203"/>
  <c r="F1204"/>
  <c r="F1205"/>
  <c r="F1206"/>
  <c r="F1207"/>
  <c r="F1208"/>
  <c r="F1209"/>
  <c r="F1210"/>
  <c r="F1211"/>
  <c r="F1212"/>
  <c r="F1213"/>
  <c r="F1214"/>
  <c r="F1215"/>
  <c r="F1216"/>
  <c r="F1217"/>
  <c r="F1218"/>
  <c r="F1219"/>
  <c r="F1220"/>
  <c r="F1221"/>
  <c r="F1222"/>
  <c r="F1223"/>
  <c r="F1224"/>
  <c r="F1225"/>
  <c r="F1226"/>
  <c r="F1227"/>
  <c r="F1228"/>
  <c r="F1229"/>
  <c r="F1230"/>
  <c r="F1231"/>
  <c r="F1232"/>
  <c r="F1233"/>
  <c r="F1234"/>
  <c r="F1235"/>
  <c r="F1236"/>
  <c r="F1237"/>
  <c r="F1238"/>
  <c r="F1239"/>
  <c r="F1240"/>
  <c r="F1241"/>
  <c r="F1242"/>
  <c r="F1243"/>
  <c r="F1244"/>
  <c r="F1245"/>
  <c r="F1246"/>
  <c r="F1247"/>
  <c r="F1248"/>
  <c r="F1249"/>
  <c r="F1250"/>
  <c r="F1251"/>
  <c r="F1252"/>
  <c r="F1253"/>
  <c r="F1254"/>
  <c r="F1255"/>
  <c r="F1256"/>
  <c r="F1257"/>
  <c r="F1258"/>
  <c r="F1259"/>
  <c r="F1260"/>
  <c r="F1261"/>
  <c r="F1262"/>
  <c r="F1263"/>
  <c r="F1264"/>
  <c r="F1265"/>
  <c r="F1266"/>
  <c r="F1267"/>
  <c r="F1268"/>
  <c r="F1269"/>
  <c r="F1270"/>
  <c r="F1271"/>
  <c r="F1272"/>
  <c r="F1273"/>
  <c r="F1274"/>
  <c r="F1275"/>
  <c r="F1276"/>
  <c r="F1277"/>
  <c r="F1278"/>
  <c r="F1279"/>
  <c r="F1280"/>
  <c r="F1281"/>
  <c r="F1282"/>
  <c r="F1283"/>
  <c r="F1284"/>
  <c r="F1285"/>
  <c r="F1286"/>
  <c r="F1287"/>
  <c r="F1288"/>
  <c r="F1289"/>
  <c r="F1290"/>
  <c r="F1291"/>
  <c r="F1292"/>
  <c r="F1293"/>
  <c r="F1294"/>
  <c r="F1295"/>
  <c r="F1296"/>
  <c r="F1297"/>
  <c r="F1298"/>
  <c r="F1299"/>
  <c r="F1300"/>
  <c r="F1301"/>
  <c r="F1302"/>
  <c r="F1303"/>
  <c r="F1304"/>
  <c r="F1305"/>
  <c r="F1306"/>
  <c r="F1307"/>
  <c r="F1308"/>
  <c r="F1309"/>
  <c r="F1310"/>
  <c r="F1311"/>
  <c r="F1312"/>
  <c r="F1313"/>
  <c r="F1314"/>
  <c r="F1315"/>
  <c r="F1316"/>
  <c r="F1317"/>
  <c r="F1318"/>
  <c r="F1319"/>
  <c r="F1320"/>
  <c r="F1321"/>
  <c r="F1322"/>
  <c r="F1323"/>
  <c r="F1324"/>
  <c r="F1325"/>
  <c r="F1326"/>
  <c r="F1327"/>
  <c r="F1328"/>
  <c r="F1329"/>
  <c r="F1330"/>
  <c r="F1331"/>
  <c r="F1332"/>
  <c r="F1333"/>
  <c r="F1334"/>
  <c r="F1335"/>
  <c r="F1336"/>
  <c r="F1337"/>
  <c r="F1338"/>
  <c r="F1339"/>
  <c r="F1340"/>
  <c r="F1341"/>
  <c r="F1342"/>
  <c r="F1343"/>
  <c r="F1344"/>
  <c r="F1345"/>
  <c r="F1346"/>
  <c r="F1347"/>
  <c r="F1348"/>
  <c r="F1349"/>
  <c r="F1350"/>
  <c r="F1351"/>
  <c r="F1352"/>
  <c r="F1353"/>
  <c r="F1354"/>
  <c r="F1355"/>
  <c r="F1356"/>
  <c r="F1357"/>
  <c r="F1358"/>
  <c r="F1359"/>
  <c r="F1360"/>
  <c r="F1361"/>
  <c r="F1362"/>
  <c r="F1363"/>
  <c r="F1364"/>
  <c r="F1365"/>
  <c r="F1366"/>
  <c r="F1367"/>
  <c r="F1368"/>
  <c r="F1369"/>
  <c r="F1370"/>
</calcChain>
</file>

<file path=xl/sharedStrings.xml><?xml version="1.0" encoding="utf-8"?>
<sst xmlns="http://schemas.openxmlformats.org/spreadsheetml/2006/main" count="5064" uniqueCount="2307">
  <si>
    <t>ОТЧЕТ ОБ ИСПОЛНЕНИИ БЮДЖЕТА</t>
  </si>
  <si>
    <t>КОДЫ</t>
  </si>
  <si>
    <t xml:space="preserve">  Форма по ОКУД</t>
  </si>
  <si>
    <t>0503117</t>
  </si>
  <si>
    <t xml:space="preserve">                   Дата</t>
  </si>
  <si>
    <t>01.01.2020</t>
  </si>
  <si>
    <t xml:space="preserve">             по ОКПО</t>
  </si>
  <si>
    <t>Наименование финансового органа</t>
  </si>
  <si>
    <t xml:space="preserve">    Глава по БК</t>
  </si>
  <si>
    <t>Наименование публично-правового образования</t>
  </si>
  <si>
    <t>по ОКТМО</t>
  </si>
  <si>
    <t xml:space="preserve">             по ОКЕИ</t>
  </si>
  <si>
    <t>383</t>
  </si>
  <si>
    <t>Финансово-экономическое управление Администрации Красносулинского района</t>
  </si>
  <si>
    <t>Единица измерения: руб.</t>
  </si>
  <si>
    <t>02293302</t>
  </si>
  <si>
    <t>904</t>
  </si>
  <si>
    <t>60626000</t>
  </si>
  <si>
    <t xml:space="preserve">                                 1. Доходы бюджета</t>
  </si>
  <si>
    <t xml:space="preserve"> Наименование показателя</t>
  </si>
  <si>
    <t>Код строки</t>
  </si>
  <si>
    <t>Код дохода по бюджетной классификации</t>
  </si>
  <si>
    <t>Утвержденные бюджетные назначения</t>
  </si>
  <si>
    <t>Исполнено</t>
  </si>
  <si>
    <t>Неисполненные назначения</t>
  </si>
  <si>
    <t>4</t>
  </si>
  <si>
    <t>5</t>
  </si>
  <si>
    <t>6</t>
  </si>
  <si>
    <t>Доходы бюджета - всего</t>
  </si>
  <si>
    <t>010</t>
  </si>
  <si>
    <t>X</t>
  </si>
  <si>
    <t>в том числе:</t>
  </si>
  <si>
    <t>НАЛОГОВЫЕ И НЕНАЛОГОВЫЕ ДОХОДЫ</t>
  </si>
  <si>
    <t>000 10000000000000000</t>
  </si>
  <si>
    <t>НАЛОГИ НА ПРИБЫЛЬ, ДОХОДЫ</t>
  </si>
  <si>
    <t>000 10100000000000000</t>
  </si>
  <si>
    <t>Налог на доходы физических лиц</t>
  </si>
  <si>
    <t>000 10102000010000110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</si>
  <si>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t>
  </si>
  <si>
    <t>000 10102010010000110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</si>
  <si>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227_1 и 228 Налогового кодекса Российской Федерации (сумма платежа (перерасчеты, недоимка и задолженность по соответствующему платежу, в том числе по отмененному)</t>
  </si>
  <si>
    <t>000 10102010011000110</t>
  </si>
  <si>
    <t>-</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</si>
  <si>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227_1 и 228 Налогового кодекса Российской Федерации (пени по соответствующему платежу)</t>
  </si>
  <si>
    <t>000 10102010012100110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</si>
  <si>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227_1 и 228 Налогового кодекса Российской Федерации (суммы денежных взысканий (штрафов) по соответствующему платежу согласно законодательству Российской Федерации)</t>
  </si>
  <si>
    <t>000 10102010013000110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</si>
  <si>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t>
  </si>
  <si>
    <t>000 10102020010000110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</si>
  <si>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(сумма платежа (перерасчеты, недоимка и задолженность по соответствующему платежу, в том числе по отмененному)</t>
  </si>
  <si>
    <t>000 10102020011000110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</si>
  <si>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(пени по соответствующему платежу)</t>
  </si>
  <si>
    <t>000 10102020012100110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</si>
  <si>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(суммы денежных взысканий (штрафов) по соответствующему платежу согласно законодательству Российской Федерации)</t>
  </si>
  <si>
    <t>000 10102020013000110</t>
  </si>
  <si>
    <t>Налог на доходы физических лиц с доходов, полученных физическими лицами в соответствии со статьей 228 Налогового кодекса Российской Федерации</t>
  </si>
  <si>
    <t>000 10102030010000110</t>
  </si>
  <si>
    <t>Налог на доходы физических лиц с доходов, полученных физическими лицами в соответствии со статьей 228 Налогового кодекса Российской Федерации (сумма платежа (перерасчеты, недоимка и задолженность по соответствующему платежу, в том числе по отмененному)</t>
  </si>
  <si>
    <t>000 10102030011000110</t>
  </si>
  <si>
    <t>Налог на доходы физических лиц с доходов, полученных физическими лицами в соответствии со статьей 228 Налогового кодекса Российской Федерации (пени по соответствующему платежу)</t>
  </si>
  <si>
    <t>000 10102030012100110</t>
  </si>
  <si>
    <t>Налог на доходы физических лиц с доходов, полученных физическими лицами в соответствии со статьей 228 Налогового кодекса Российской Федерации (суммы денежных взысканий (штрафов) по соответствующему платежу согласно законодательству Российской Федерации)</t>
  </si>
  <si>
    <t>000 10102030013000110</t>
  </si>
  <si>
    <t>Налог на доходы физических лиц с доходов, полученных физическими лицами в соответствии со статьей 228 Налогового кодекса Российской Федерации (прочие поступления)</t>
  </si>
  <si>
    <t>000 10102030014000110</t>
  </si>
  <si>
    <t>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t>
  </si>
  <si>
    <t>000 10102050010000110</t>
  </si>
  <si>
    <t>000 10102050011000110</t>
  </si>
  <si>
    <t>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(пени по соответствующему платежу)</t>
  </si>
  <si>
    <t>000 10102050012100110</t>
  </si>
  <si>
    <t>НАЛОГИ НА ТОВАРЫ (РАБОТЫ, УСЛУГИ), РЕАЛИЗУЕМЫЕ НА ТЕРРИТОРИИ РОССИЙСКОЙ ФЕДЕРАЦИИ</t>
  </si>
  <si>
    <t>000 10300000000000000</t>
  </si>
  <si>
    <t>Акцизы по подакцизным товарам (продукции), производимым на территории Российской Федерации</t>
  </si>
  <si>
    <t>000 10302000010000110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</si>
  <si>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</si>
  <si>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000 10302230010000110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</si>
  <si>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</si>
  <si>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000 10302231010000110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</si>
  <si>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</si>
  <si>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000 10302240010000110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</si>
  <si>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</si>
  <si>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000 10302241010000110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</si>
  <si>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</si>
  <si>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000 10302250010000110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</si>
  <si>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</si>
  <si>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000 10302251010000110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</si>
  <si>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</si>
  <si>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000 10302260010000110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</si>
  <si>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</si>
  <si>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000 10302261010000110</t>
  </si>
  <si>
    <t>НАЛОГИ НА СОВОКУПНЫЙ ДОХОД</t>
  </si>
  <si>
    <t>000 10500000000000000</t>
  </si>
  <si>
    <t>Единый налог на вмененный доход для отдельных видов деятельности</t>
  </si>
  <si>
    <t>000 10502000020000110</t>
  </si>
  <si>
    <t>000 10502010020000110</t>
  </si>
  <si>
    <t>Единый налог на вмененный доход для отдельных видов деятельности (сумма платежа (перерасчеты, недоимка и задолженность по соответствующему платежу, в том числе по отмененному)</t>
  </si>
  <si>
    <t>000 10502010021000110</t>
  </si>
  <si>
    <t>Единый налог на вмененный доход для отдельных видов деятельности (пени по соответствующему платежу)</t>
  </si>
  <si>
    <t>000 10502010022100110</t>
  </si>
  <si>
    <t>Единый налог на вмененный доход для отдельных видов деятельности (суммы денежных взысканий (штрафов) по соответствующему платежу согласно законодательству Российской Федерации)</t>
  </si>
  <si>
    <t>000 10502010023000110</t>
  </si>
  <si>
    <t>Единый налог на вмененный доход для отдельных видов деятельности (прочие поступления)</t>
  </si>
  <si>
    <t>000 10502010024000110</t>
  </si>
  <si>
    <t>Единый налог на вмененный доход для отдельных видов деятельности (за налоговые периоды, истекшие до 1 января 2011 года)</t>
  </si>
  <si>
    <t>000 10502020020000110</t>
  </si>
  <si>
    <t>Единый налог на вмененный доход для отдельных видов деятельности (за налоговые периоды, истекшие до 1 января 2011 года) (пени по соответствующему платежу)</t>
  </si>
  <si>
    <t>000 10502020022100110</t>
  </si>
  <si>
    <t>Единый сельскохозяйственный налог</t>
  </si>
  <si>
    <t>000 10503000010000110</t>
  </si>
  <si>
    <t>000 10503010010000110</t>
  </si>
  <si>
    <t>Единый сельскохозяйственный налог (сумма платежа (перерасчеты, недоимка и задолженность по соответствующему платежу, в том числе по отмененному)</t>
  </si>
  <si>
    <t>000 10503010011000110</t>
  </si>
  <si>
    <t>Единый сельскохозяйственный налог (пени по соответствующему платежу)</t>
  </si>
  <si>
    <t>000 10503010012100110</t>
  </si>
  <si>
    <t>Единый сельскохозяйственный налог (суммы денежных взысканий (штрафов) по соответствующему платежу согласно законодательству Российской Федерации)</t>
  </si>
  <si>
    <t>000 10503010013000110</t>
  </si>
  <si>
    <t>Налог, взимаемый в связи с применением патентной системы налогообложения</t>
  </si>
  <si>
    <t>000 10504000020000110</t>
  </si>
  <si>
    <t>Налог, взимаемый в связи с применением патентной системы налогообложения, зачисляемый в бюджеты муниципальных районов 5</t>
  </si>
  <si>
    <t>000 10504020020000110</t>
  </si>
  <si>
    <t>Налог, взимаемый в связи с применением патентной системы налогообложения, зачисляемый в бюджеты муниципальных районов (сумма платежа (перерасчеты, недоимка и задолженность по соответствующему платежу, в том числе по отмененному)</t>
  </si>
  <si>
    <t>000 10504020021000110</t>
  </si>
  <si>
    <t>Налог, взимаемый в связи с применением патентной системы налогообложения, зачисляемый в бюджеты муниципальных районов (пени по соответствующему платежу)</t>
  </si>
  <si>
    <t>000 10504020022100110</t>
  </si>
  <si>
    <t>ГОСУДАРСТВЕННАЯ ПОШЛИНА</t>
  </si>
  <si>
    <t>000 10800000000000000</t>
  </si>
  <si>
    <t>Государственная пошлина по делам, рассматриваемым в судах общей юрисдикции, мировыми судьями</t>
  </si>
  <si>
    <t>000 10803000010000110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</si>
  <si>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t>
  </si>
  <si>
    <t>000 10803010010000110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</si>
  <si>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 (сумма платежа (перерасчеты, недоимка и задолженность по соответствующему платежу, в том числе по отмененному)</t>
  </si>
  <si>
    <t>000 10803010011000110</t>
  </si>
  <si>
    <t>Государственная пошлина за государственную регистрацию, а также за совершение прочих юридически значимых действий</t>
  </si>
  <si>
    <t>000 10807000010000110</t>
  </si>
  <si>
    <t>Государственная пошлина за государственную регистрацию юридического лица, физических лиц в качестве индивидуальных предпринимателей, изменений, вносимых в учредительные документы юридического лица, за государственную регистрацию ликвидации юридического лица и другие юридически значимые действия</t>
  </si>
  <si>
    <t>000 10807010010000110</t>
  </si>
  <si>
    <t>Государственная пошлина за государственную регистрацию юридического лица, физических лиц в качестве индивидуальных предпринимателей, изменений, вносимых в учредительные документы юридического лица, за государственную регистрацию ликвидации юридического лица и другие юридически значимые действия (при обращении через многофункциональные центры)</t>
  </si>
  <si>
    <t>000 10807010018000110</t>
  </si>
  <si>
    <t>Государственная пошлина за государственную регистрацию прав, ограничений (обременений) прав на недвижимое имущество и сделок с ним</t>
  </si>
  <si>
    <t>000 10807020010000110</t>
  </si>
  <si>
    <t>Государственная пошлина за государственную регистрацию прав, ограничений (обременений) прав на недвижимое имущество и сделок с ним (при обращении через многофункциональные центры)</t>
  </si>
  <si>
    <t>000 10807020018000110</t>
  </si>
  <si>
    <t>Государственная пошлина за выдачу и обмен паспорта гражданина Российской Федерации</t>
  </si>
  <si>
    <t>000 10807100010000110</t>
  </si>
  <si>
    <t>Государственная пошлина за выдачу и обмен паспорта гражданина Российской Федерации (государственная пошлина за выдачу паспорта гражданина Российской Федерации (при обращении через многофункциональные центры)</t>
  </si>
  <si>
    <t>000 10807100018034110</t>
  </si>
  <si>
    <t>Государственная пошлина за выдачу и обмен паспорта гражданина Российской Федерации (государственная пошлина за выдачу паспорта гражданина Российской Федерации взамен утраченного или пришедшего в негодность (при обращении через многофункциональные центры)</t>
  </si>
  <si>
    <t>000 10807100018035110</t>
  </si>
  <si>
    <t>Государственная пошлина за государственную регистрацию транспортных средств и иные юридически значимые действия, связанные с изменениями и выдачей документов на транспортные средства, регистрационных знаков, водительских удостоверений</t>
  </si>
  <si>
    <t>000 10807140010000110</t>
  </si>
  <si>
    <t>Государственная пошлина за государственную регистрацию транспортных средств и иные юридически значимые действия уполномоченных федеральных государственных органов, связанные с изменением и выдачей документов на транспортные средства, регистрационных знаков, водительских удостоверений</t>
  </si>
  <si>
    <t>000 10807141010000110</t>
  </si>
  <si>
    <t>Государственная пошлина за выдачу разрешения на установку рекламной конструкции</t>
  </si>
  <si>
    <t>000 10807150010000110</t>
  </si>
  <si>
    <t>000 10807150011000110</t>
  </si>
  <si>
    <t>ДОХОДЫ ОТ ИСПОЛЬЗОВАНИЯ ИМУЩЕСТВА, НАХОДЯЩЕГОСЯ В ГОСУДАРСТВЕННОЙ И МУНИЦИПАЛЬНОЙ СОБСТВЕННОСТИ</t>
  </si>
  <si>
    <t>000 11100000000000000</t>
  </si>
  <si>
    <t>Проценты, полученные от предоставления бюджетных кредитов внутри страны</t>
  </si>
  <si>
    <t>000 11103000000000120</t>
  </si>
  <si>
    <t>Проценты, полученные от предоставления бюджетных кредитов внутри страны за счет средств бюджетов муниципальных районов</t>
  </si>
  <si>
    <t>000 11103050050000120</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</si>
  <si>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</si>
  <si>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000 11105000000000120</t>
  </si>
  <si>
    <t>Доходы, получаемые в виде арендной платы за земельные участки, 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</si>
  <si>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000 11105010000000120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</si>
  <si>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 а также средства от продажи права на заключение договоров аренды указанных земельных участков</t>
  </si>
  <si>
    <t>000 11105013050000120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</si>
  <si>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городских поселений, а также средства от продажи права на заключение договоров аренды указанных земельных участков</t>
  </si>
  <si>
    <t>000 11105013130000120</t>
  </si>
  <si>
    <t>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 (за исключением земельных участков бюджетных и автономных учреждений)</t>
  </si>
  <si>
    <t>000 11105020000000120</t>
  </si>
  <si>
    <t>Доходы, получаемые в виде арендной платы, а также средства от продажи права на заключение договоров аренды за земли, находящиеся в собственности муниципальных районов (за исключением земельных участков муниципальных бюджетных и автономных учреждений)</t>
  </si>
  <si>
    <t>000 11105025050000120</t>
  </si>
  <si>
    <t>Доходы от сдачи в аренду имущества, составляющего государственную (муниципальную) казну (за исключением земельных участков)</t>
  </si>
  <si>
    <t>000 11105070000000120</t>
  </si>
  <si>
    <t>Доходы от сдачи в аренду имущества, составляющего казну муниципальных районов (за исключением земельных участков)</t>
  </si>
  <si>
    <t>000 11105075050000120</t>
  </si>
  <si>
    <t>Плата по соглашениям об установлении сервитута в отношении земельных участков, находящихся в государственной или муниципальной собственности</t>
  </si>
  <si>
    <t>000 11105300000000120</t>
  </si>
  <si>
    <t>Плата по соглашениям об установлении сервитута в отношении земельных участков, государственная собственность на которые не разграничена</t>
  </si>
  <si>
    <t>000 11105310000000120</t>
  </si>
  <si>
    <t>Плата по соглашениям об установлении сервитута, заключенным органами местного самоуправления муниципальных районов, органами местного самоуправления сельских поселений, государственными или муниципальными предприятиями либо государственными или муниципальными учреждениями в отношении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t>
  </si>
  <si>
    <t>000 11105313050000120</t>
  </si>
  <si>
    <t>Плата по соглашениям об установлении сервитута в отношении земельных участков после разграничения государственной собственности на землю</t>
  </si>
  <si>
    <t>000 11105320000000120</t>
  </si>
  <si>
    <t>Плата по соглашениям об установлении сервитута, заключенным органами местного самоуправления муниципальных районов, государственными или муниципальными предприятиями либо государственными или муниципальными учреждениями в отношении земельных участков, находящихся в собственности муниципальных районов</t>
  </si>
  <si>
    <t>000 11105325050000120</t>
  </si>
  <si>
    <t>Платежи от государственных и муниципальных унитарных предприятий</t>
  </si>
  <si>
    <t>000 11107000000000120</t>
  </si>
  <si>
    <t>Доходы от перечисления части прибыли государственных и муниципальных унитарных предприятий, остающейся после уплаты налогов и обязательных платежей</t>
  </si>
  <si>
    <t>000 11107010000000120</t>
  </si>
  <si>
    <t>Доходы от перечисления части прибыли, остающейся после уплаты налогов и иных обязательных платежей муниципальных унитарных предприятий, созданных муниципальными районами</t>
  </si>
  <si>
    <t>000 11107015050000120</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</si>
  <si>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</si>
  <si>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000 11109000000000120</t>
  </si>
  <si>
    <t>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</si>
  <si>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000 11109040000000120</t>
  </si>
  <si>
    <t>Прочие поступления от использования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</si>
  <si>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000 11109045050000120</t>
  </si>
  <si>
    <t>ПЛАТЕЖИ ПРИ ПОЛЬЗОВАНИИ ПРИРОДНЫМИ РЕСУРСАМИ</t>
  </si>
  <si>
    <t>000 11200000000000000</t>
  </si>
  <si>
    <t>Плата за негативное воздействие на окружающую среду</t>
  </si>
  <si>
    <t>000 11201000010000120</t>
  </si>
  <si>
    <t>Плата за выбросы загрязняющих веществ в атмосферный воздух стационарными объектами 7</t>
  </si>
  <si>
    <t>000 11201010010000120</t>
  </si>
  <si>
    <t>Плата за выбросы загрязняющих веществ в атмосферный воздух стационарными объектами (федеральные государственные органы, Банк России, органы управления государственными внебюджетными фондами Российской Федерации)</t>
  </si>
  <si>
    <t>000 11201010016000120</t>
  </si>
  <si>
    <t>Плата за сбросы загрязняющих веществ в водные объекты</t>
  </si>
  <si>
    <t>000 11201030010000120</t>
  </si>
  <si>
    <t>Плата за сбросы загрязняющих веществ в водные объекты (федеральные государственные органы, Банк России, органы управления государственными внебюджетными фондами Российской Федерации)</t>
  </si>
  <si>
    <t>000 11201030016000120</t>
  </si>
  <si>
    <t>Плата за размещение отходов производства и потребления</t>
  </si>
  <si>
    <t>000 11201040010000120</t>
  </si>
  <si>
    <t>Плата за размещение отходов производства</t>
  </si>
  <si>
    <t>000 11201041010000120</t>
  </si>
  <si>
    <t>Плата за размещение твердых коммунальных отходов</t>
  </si>
  <si>
    <t>000 11201042010000120</t>
  </si>
  <si>
    <t>ДОХОДЫ ОТ ОКАЗАНИЯ ПЛАТНЫХ УСЛУГ И КОМПЕНСАЦИИ ЗАТРАТ ГОСУДАРСТВА</t>
  </si>
  <si>
    <t>000 11300000000000000</t>
  </si>
  <si>
    <t>Доходы от оказания платных услуг (работ)</t>
  </si>
  <si>
    <t>000 11301000000000130</t>
  </si>
  <si>
    <t>Прочие доходы от оказания платных услуг (работ)</t>
  </si>
  <si>
    <t>000 11301990000000130</t>
  </si>
  <si>
    <t>Прочие доходы от оказания платных услуг (работ) получателями средств бюджетов муниципальных районов</t>
  </si>
  <si>
    <t>000 11301995050000130</t>
  </si>
  <si>
    <t>Доходы от компенсации затрат государства</t>
  </si>
  <si>
    <t>000 11302000000000130</t>
  </si>
  <si>
    <t>Доходы, поступающие в порядке возмещения расходов, понесенных в связи с эксплуатацией имущества</t>
  </si>
  <si>
    <t>000 11302060000000130</t>
  </si>
  <si>
    <t>Доходы, поступающие в порядке возмещения расходов, понесенных в связи с эксплуатацией имущества муниципальных районов</t>
  </si>
  <si>
    <t>000 11302065050000130</t>
  </si>
  <si>
    <t>Прочие доходы от компенсации затрат государства</t>
  </si>
  <si>
    <t>000 11302990000000130</t>
  </si>
  <si>
    <t>Прочие доходы от компенсации затрат бюджетов муниципальных районов</t>
  </si>
  <si>
    <t>000 11302995050000130</t>
  </si>
  <si>
    <t>ДОХОДЫ ОТ ПРОДАЖИ МАТЕРИАЛЬНЫХ И НЕМАТЕРИАЛЬНЫХ АКТИВОВ</t>
  </si>
  <si>
    <t>000 11400000000000000</t>
  </si>
  <si>
    <t>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t>
  </si>
  <si>
    <t>000 11402000000000000</t>
  </si>
  <si>
    <t>Доходы от реализации имущества, находящегося в собственности муниципальных районов (за исключением движимого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</si>
  <si>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000 11402050050000410</t>
  </si>
  <si>
    <t>Доходы от реализации иного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</si>
  <si>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000 11402053050000410</t>
  </si>
  <si>
    <t>Доходы от реализации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материальных запасов по указанному имуществу</t>
  </si>
  <si>
    <t>000 11402050050000440</t>
  </si>
  <si>
    <t>Доходы от реализации имущества, находящегося в оперативном управлении учреждений, находящихся в ведении органов управления муниципальных районов (за исключением имущества муниципальных бюджетных и автономных учреждений), в части реализации материальных запасов по указанному имуществу</t>
  </si>
  <si>
    <t>000 11402052050000440</t>
  </si>
  <si>
    <t>Доходы от продажи земельных участков, находящихся в государственной и муниципальной собственности</t>
  </si>
  <si>
    <t>000 11406000000000430</t>
  </si>
  <si>
    <t>Доходы от продажи земельных участков, государственная собственность на которые не разграничена</t>
  </si>
  <si>
    <t>000 11406010000000430</t>
  </si>
  <si>
    <t>Доходы от продажи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t>
  </si>
  <si>
    <t>000 11406013050000430</t>
  </si>
  <si>
    <t>Доходы от продажи земельных участков, государственная собственность на которые не разграничена и которые расположены в границах городских поселений</t>
  </si>
  <si>
    <t>000 11406013130000430</t>
  </si>
  <si>
    <t>Доходы от продажи земельных участков, государственная собственность на которые разграничена (за исключением земельных участков бюджетных и автономных учреждений)</t>
  </si>
  <si>
    <t>000 11406020000000430</t>
  </si>
  <si>
    <t>Доходы от продажи земельных участков, находящихся в собственности муниципальных районов (за исключением земельных участков муниципальных бюджетных и автономных учреждений)</t>
  </si>
  <si>
    <t>000 11406025050000430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</si>
  <si>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находящихся в государственной или муниципальной собственности</t>
  </si>
  <si>
    <t>000 11406300000000430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</si>
  <si>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t>
  </si>
  <si>
    <t>000 11406310000000430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</si>
  <si>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t>
  </si>
  <si>
    <t>000 11406313050000430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</si>
  <si>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 и которые расположены в границах городских поселений</t>
  </si>
  <si>
    <t>000 11406313130000430</t>
  </si>
  <si>
    <t>ШТРАФЫ, САНКЦИИ, ВОЗМЕЩЕНИЕ УЩЕРБА</t>
  </si>
  <si>
    <t>000 11600000000000000</t>
  </si>
  <si>
    <t>Денежные взыскания (штрафы) за нарушение законодательства о налогах и сборах</t>
  </si>
  <si>
    <t>000 11603000000000140</t>
  </si>
  <si>
    <t>Денежные взыскания (штрафы) за нарушение законодательства о налогах и сборах, предусмотренные статьями 116, 1191, 1192, пунктами 1 и 2 статьи 120, статьями 125, 126, 1261, 128, 129, 1291, 1294, 132, 133, 134, 135, 1351, 1352 Налогового кодекса Российской Федерации</t>
  </si>
  <si>
    <t>000 11603010010000140</t>
  </si>
  <si>
    <t>Денежные взыскания (штрафы) за нарушение законодательства о налогах и сборах, предусмотренные статьями 116, 118, статьей 119_1, пунктами 1 и 2 статьи 120, статьями 125, 126, 128, 129, 129_1, 132, 133, 134, 135, 135_1 Налогового кодекса Российской Федерации</t>
  </si>
  <si>
    <t>000 11603010016000140</t>
  </si>
  <si>
    <t>Денежные взыскания (штрафы) за административные правонарушения в области налогов и сборов, предусмотренные Кодексом Российской Федерации об административных правонарушениях</t>
  </si>
  <si>
    <t>000 11603030010000140</t>
  </si>
  <si>
    <t>Денежные взыскания (штрафы) за административные правонарушения в области налогов и сборов, предусмотренные Кодексом Российской Федерации об административных правонарушениях (федеральные государственные органы, Банк России, органы управления государственными внебюджетными фондами Российской Федерации)</t>
  </si>
  <si>
    <t>000 11603030016000140</t>
  </si>
  <si>
    <t>Денежные взыскания (штрафы) за административные правонарушения в области государственного регулирования производства и оборота этилового спирта, алкогольной, спиртосодержащей и табачной продукции</t>
  </si>
  <si>
    <t>000 11608000010000140</t>
  </si>
  <si>
    <t>Денежные взыскания (штрафы) за административные правонарушения в области государственного регулирования производства и оборота этилового спирта, алкогольной, спиртосодержащей продукции</t>
  </si>
  <si>
    <t>000 11608010010000140</t>
  </si>
  <si>
    <t>Денежные взыскания (штрафы) за административные правонарушения в области государственного регулирования производства и оборота этилового спирта, алкогольной, спиртосодержащей продукции (федеральные государственные органы, Банк России, органы управления государственными внебюджетными фондами Российской Федерации)</t>
  </si>
  <si>
    <t>000 11608010016000140</t>
  </si>
  <si>
    <t>Денежные взыскания (штрафы) за нарушение бюджетного законодательства Российской Федерации</t>
  </si>
  <si>
    <t>000 11618000000000140</t>
  </si>
  <si>
    <t>Денежные взыскания (штрафы) за нарушение бюджетного законодательства (в части бюджетов муниципальных районов)</t>
  </si>
  <si>
    <t>000 11618050050000140</t>
  </si>
  <si>
    <t>Денежные взыскания (штрафы) и иные суммы, взыскиваемые с лиц, виновных в совершении преступлений, и в возмещение ущерба имуществу</t>
  </si>
  <si>
    <t>000 11621000000000140</t>
  </si>
  <si>
    <t>Денежные взыскания (штрафы) и иные суммы, взыскиваемые с лиц, виновных в совершении преступлений, и в возмещение ущерба имуществу, зачисляемые в бюджеты муниципальных районов</t>
  </si>
  <si>
    <t>000 11621050050000140</t>
  </si>
  <si>
    <t>Денежные взыскания (штрафы) и иные суммы, взыскиваемые с лиц, виновных в совершении преступлений, и в возмещение ущерба имуществу, зачисляемые в бюджеты муниципальных районов (федеральные государственные органы, Банк России, органы управления государственными внебюджетными фондами Российской Федерации)</t>
  </si>
  <si>
    <t>000 11621050056000140</t>
  </si>
  <si>
    <t>Доходы от возмещения ущерба при возникновении страховых случаев</t>
  </si>
  <si>
    <t>000 11623000000000140</t>
  </si>
  <si>
    <t>Доходы от возмещения ущерба при возникновении страховых случаев, когда выгодоприобретателями выступают получатели средств бюджетов муниципальных районов</t>
  </si>
  <si>
    <t>000 11623050050000140</t>
  </si>
  <si>
    <t>Доходы от возмещения ущерба при возникновении страховых случаев по обязательному страхованию гражданской ответственности, когда выгодоприобретателями выступают получатели средств бюджетов муниципальных районов</t>
  </si>
  <si>
    <t>000 11623051050000140</t>
  </si>
  <si>
    <t>Денежные взыскания (штрафы) за нарушение законодательства Российской Федерации о недрах, об особо охраняемых природных территориях, об охране и использовании животного мира, об экологической экспертизе, в области охраны окружающей среды, о рыболовстве и сохранении водных биологических ресурсов, земельного законодательства, лесного законодательства, водного законодательства</t>
  </si>
  <si>
    <t>000 11625000000000140</t>
  </si>
  <si>
    <t>Денежные взыскания (штрафы) за нарушение земельного законодательства</t>
  </si>
  <si>
    <t>000 11625060010000140</t>
  </si>
  <si>
    <t>Денежные взыскания (штрафы) за нарушение земельного законодательства (федеральные государственные органы, Банк России, органы управления государственными внебюджетными фондами Российской Федерации)</t>
  </si>
  <si>
    <t>000 11625060016000140</t>
  </si>
  <si>
    <t>Денежные взыскания (штрафы) за нарушение законодательства в области обеспечения санитарно-эпидемиологического благополучия человека и законодательства в сфере защиты прав потребителей</t>
  </si>
  <si>
    <t>000 11628000010000140</t>
  </si>
  <si>
    <t>Денежные взыскания (штрафы) за нарушение законодательства в области обеспечения санитарно-эпидемиологического благополучия человека и законодательства в сфере защиты прав потребителей (федеральные государственные органы, Банк России, органы управления государственными внебюджетными фондами Российской Федерации)</t>
  </si>
  <si>
    <t>000 11628000016000140</t>
  </si>
  <si>
    <t>Денежные взыскания (штрафы) за правонарушения в области дорожного движения</t>
  </si>
  <si>
    <t>000 11630000010000140</t>
  </si>
  <si>
    <t>Денежные взыскания (штрафы) за нарушение правил перевозки крупногабаритных и тяжеловесных грузов по автомобильным дорогам общего пользования</t>
  </si>
  <si>
    <t>000 11630010010000140</t>
  </si>
  <si>
    <t>Денежные взыскания (штрафы) за нарушение правил перевозки крупногабаритных и тяжеловесных грузов по автомобильным дорогам общего пользования местного значения муниципальных районов</t>
  </si>
  <si>
    <t>000 11630014010000140</t>
  </si>
  <si>
    <t>Прочие денежные взыскания (штрафы) за правонарушения в области дорожного движения</t>
  </si>
  <si>
    <t>000 11630030010000140</t>
  </si>
  <si>
    <t>Прочие денежные взыскания (штрафы) за правонарушения в области дорожного движения (федеральные государственные органы, Банк России, органы управления государственными внебюджетными фондами Российской Федерации)</t>
  </si>
  <si>
    <t>000 11630030016000140</t>
  </si>
  <si>
    <t>Денежные взыскания, налагаемые в возмещение ущерба, причиненного в результате незаконного или нецелевого использования бюджетных средств</t>
  </si>
  <si>
    <t>000 11632000000000140</t>
  </si>
  <si>
    <t>Денежные взыскания, налагаемые в возмещение ущерба, причиненного в результате незаконного или нецелевого использования бюджетных средств (в части бюджетов муниципальных районов)</t>
  </si>
  <si>
    <t>000 11632000050000140</t>
  </si>
  <si>
    <t>Денежные взыскания (штрафы)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t>
  </si>
  <si>
    <t>000 11633000000000140</t>
  </si>
  <si>
    <t>Денежные взыскания (штрафы)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 для нужд муниципальных районов</t>
  </si>
  <si>
    <t>000 11633050050000140</t>
  </si>
  <si>
    <t>Денежные взыскания (штрафы)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 для нужд муниципальных районов (федеральные государственные органы, Банк России, органы управления государственными внебюджетными фондами Российской Федерации)</t>
  </si>
  <si>
    <t>000 11633050056000140</t>
  </si>
  <si>
    <t>Суммы по искам о возмещении вреда, причиненного окружающей среде</t>
  </si>
  <si>
    <t>000 11635000000000140</t>
  </si>
  <si>
    <t>Суммы по искам о возмещении вреда, причиненного окружающей среде, подлежащие зачислению в бюджеты муниципальных районов</t>
  </si>
  <si>
    <t>000 11635030050000140</t>
  </si>
  <si>
    <t>Суммы по искам о возмещении вреда, причиненного окружающей среде, подлежащие зачислению в бюджеты муниципальных районов (федеральные государственные органы, Банк России, органы управления государственными внебюджетными фондами Российской Федерации)</t>
  </si>
  <si>
    <t>000 11635030056000140</t>
  </si>
  <si>
    <t>Денежные взыскания (штрафы) за нарушение законодательства Российской Федерации об электроэнергетике</t>
  </si>
  <si>
    <t>000 11641000010000140</t>
  </si>
  <si>
    <t>Денежные взыскания (штрафы) за нарушение законодательства Российской Федерации об электроэнергетике (федеральные государственные органы, Банк России, органы управления государственными внебюджетными фондами Российской Федерации)</t>
  </si>
  <si>
    <t>000 11641000016000140</t>
  </si>
  <si>
    <t>Денежные взыскания (штрафы) за нарушение законодательства Российской Федерации об административных правонарушениях, предусмотренные статьей 20.25 Кодекса Российской Федерации об административных правонарушениях</t>
  </si>
  <si>
    <t>000 11643000010000140</t>
  </si>
  <si>
    <t>Денежные взыскания (штрафы) за нарушение законодательства Российской Федерации об административных правонарушениях, предусмотренные статьей 20.25 Кодекса Российской Федерации об административных правонарушениях (федеральные государственные органы, Банк России, органы управления государственными внебюджетными фондами Российской Федерации)</t>
  </si>
  <si>
    <t>000 11643000016000140</t>
  </si>
  <si>
    <t>Поступления сумм в возмещение ущерба в связи с нарушением исполнителем (подрядчиком) условий государственных контрактов или иных договоров, финансируемых за счет средств дорожных фондов, либо в связи с уклонением от заключения таких контрактов или иных договоров</t>
  </si>
  <si>
    <t>000 11646000000000140</t>
  </si>
  <si>
    <t>Поступления сумм в возмещение ущерба в связи с нарушением исполнителем (подрядчиком) условий государственных контрактов или иных договоров, финансируемых за счет средств муниципальных дорожных фондов муниципальных районов, либо в связи с уклонением от заключения таких контрактов или иных договоров</t>
  </si>
  <si>
    <t>000 11646000050000140</t>
  </si>
  <si>
    <t>Денежные взыскания (штрафы) за нарушение условий договоров (соглашений) о предоставлении субсидий</t>
  </si>
  <si>
    <t>000 11649000000000140</t>
  </si>
  <si>
    <t>Денежные взыскания (штрафы) за нарушение условий договоров (соглашений) о предоставлении субсидий бюджетам поселений из бюджетов муниципальных районов</t>
  </si>
  <si>
    <t>000 11649050050000140</t>
  </si>
  <si>
    <t>Денежные взыскания (штрафы), установленные законами субъектов Российской Федерации за несоблюдение муниципальных правовых актов</t>
  </si>
  <si>
    <t>000 11651000020000140</t>
  </si>
  <si>
    <t>Денежные взыскания (штрафы), установленные законами субъектов Российской Федерации за несоблюдение муниципальных правовых актов, зачисляемые в бюджеты муниципальных районов</t>
  </si>
  <si>
    <t>000 11651030020000140</t>
  </si>
  <si>
    <t>Прочие поступления от денежных взысканий (штрафов) и иных сумм в возмещение ущерба</t>
  </si>
  <si>
    <t>000 11690000000000140</t>
  </si>
  <si>
    <t>Прочие поступления от денежных взысканий (штрафов) и иных сумм в возмещение ущерба, зачисляемые в бюджеты муниципальных районов</t>
  </si>
  <si>
    <t>000 11690050050000140</t>
  </si>
  <si>
    <t>Прочие поступления от денежных взысканий (штрафов) и иных сумм в возмещение ущерба, зачисляемые в бюджеты муниципальных районов (федеральные государственные органы, Банк России, органы управления государственными внебюджетными фондами Российской Федерации)</t>
  </si>
  <si>
    <t>000 11690050056000140</t>
  </si>
  <si>
    <t>БЕЗВОЗМЕЗДНЫЕ ПОСТУПЛЕНИЯ</t>
  </si>
  <si>
    <t>000 20000000000000000</t>
  </si>
  <si>
    <t>БЕЗВОЗМЕЗДНЫЕ ПОСТУПЛЕНИЯ ОТ ДРУГИХ БЮДЖЕТОВ БЮДЖЕТНОЙ СИСТЕМЫ РОССИЙСКОЙ ФЕДЕРАЦИИ</t>
  </si>
  <si>
    <t>000 20200000000000000</t>
  </si>
  <si>
    <t>Дотации бюджетам бюджетной системы Российской Федерации</t>
  </si>
  <si>
    <t>000 20210000000000150</t>
  </si>
  <si>
    <t>Дотации на выравнивание бюджетной обеспеченности</t>
  </si>
  <si>
    <t>000 20215001000000150</t>
  </si>
  <si>
    <t>Дотации бюджетам муниципальных районов на выравнивание бюджетной обеспеченности</t>
  </si>
  <si>
    <t>000 20215001050000150</t>
  </si>
  <si>
    <t>Субсидии бюджетам бюджетной системы Российской Федерации (межбюджетные субсидии)</t>
  </si>
  <si>
    <t>000 20220000000000150</t>
  </si>
  <si>
    <t>Субсидии бюджетам на софинансирование капитальных вложений в объекты государственной (муниципальной) собственности</t>
  </si>
  <si>
    <t>000 20220077000000150</t>
  </si>
  <si>
    <t>Субсидии бюджетам муниципальных районов на софинансирование капитальных вложений в объекты муниципальной собственности</t>
  </si>
  <si>
    <t>000 20220077050000150</t>
  </si>
  <si>
    <t>Субсидии бюджетам на осуществление дорожной деятельности в отношении автомобильных дорог общего пользования, а также капитального ремонта и ремонта дворовых территорий многоквартирных домов, проездов к дворовым территориям многоквартирных домов населенных пунктов</t>
  </si>
  <si>
    <t>000 20220216000000150</t>
  </si>
  <si>
    <t>Субсидии бюджетам муниципальных районов на осуществление дорожной деятельности в отношении автомобильных дорог общего пользования, а также капитального ремонта и ремонта дворовых территорий многоквартирных домов, проездов к дворовым территориям многоквартирных домов населенных пунктов</t>
  </si>
  <si>
    <t>000 20220216050000150</t>
  </si>
  <si>
    <t>Субсидии бюджетам на обеспечение развития и укрепления материально-технической базы домов культуры в населенных пунктах с числом жителей до 50 тысяч человек</t>
  </si>
  <si>
    <t>000 20225467000000150</t>
  </si>
  <si>
    <t>Субсидии бюджетам муниципальных районов на обеспечение развития и укрепления материально-технической базы домов культуры в населенных пунктах с числом жителей до 50 тысяч человек</t>
  </si>
  <si>
    <t>000 20225467050000150</t>
  </si>
  <si>
    <t>Субсидии бюджетам на реализацию мероприятий по обеспечению жильем молодых семей</t>
  </si>
  <si>
    <t>000 20225497000000150</t>
  </si>
  <si>
    <t>Субсидии бюджетам муниципальных районов на реализацию мероприятий по обеспечению жильем молодых семей</t>
  </si>
  <si>
    <t>000 20225497050000150</t>
  </si>
  <si>
    <t>Субсидия бюджетам на поддержку отрасли культуры</t>
  </si>
  <si>
    <t>000 20225519000000150</t>
  </si>
  <si>
    <t>Субсидия бюджетам муниципальных районов на поддержку отрасли культуры</t>
  </si>
  <si>
    <t>000 20225519050000150</t>
  </si>
  <si>
    <t>Субсидии бюджетам на поддержку государственных программ субъектов Российской Федерации и муниципальных программ формирования современной городской среды</t>
  </si>
  <si>
    <t>000 20225555000000150</t>
  </si>
  <si>
    <t>Субсидии бюджетам муниципальных районов на поддержку государственных программ субъектов Российской Федерации и муниципальных программ формирования современной городской среды</t>
  </si>
  <si>
    <t>000 20225555050000150</t>
  </si>
  <si>
    <t>Прочие субсидии</t>
  </si>
  <si>
    <t>000 20229999000000150</t>
  </si>
  <si>
    <t>Прочие субсидии бюджетам муниципальных районов</t>
  </si>
  <si>
    <t>000 20229999050000150</t>
  </si>
  <si>
    <t>Субвенции бюджетам бюджетной системы Российской Федерации</t>
  </si>
  <si>
    <t>000 20230000000000150</t>
  </si>
  <si>
    <t>Субвенции бюджетам муниципальных образований на обеспечение мер социальной поддержки реабилитированных лиц и лиц, признанных пострадавшими от политических репрессий</t>
  </si>
  <si>
    <t>000 20230013000000150</t>
  </si>
  <si>
    <t>Субвенции бюджетам муниципальных районов на обеспечение мер социальной поддержки реабилитированных лиц и лиц, признанных пострадавшими от политических репрессий</t>
  </si>
  <si>
    <t>000 20230013050000150</t>
  </si>
  <si>
    <t>Субвенции бюджетам муниципальных образований на предоставление гражданам субсидий на оплату жилого помещения и коммунальных услуг</t>
  </si>
  <si>
    <t>000 20230022000000150</t>
  </si>
  <si>
    <t>Субвенции бюджетам муниципальных районов на предоставление гражданам субсидий на оплату жилого помещения и коммунальных услуг</t>
  </si>
  <si>
    <t>000 20230022050000150</t>
  </si>
  <si>
    <t>Субвенции местным бюджетам на выполнение передаваемых полномочий субъектов Российской Федерации</t>
  </si>
  <si>
    <t>000 20230024000000150</t>
  </si>
  <si>
    <t>Субвенции бюджетам муниципальных районов на выполнение передаваемых полномочий субъектов Российской Федерации</t>
  </si>
  <si>
    <t>000 20230024050000150</t>
  </si>
  <si>
    <t>Субвенции бюджетам муниципальных образований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</si>
  <si>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000 20235084000000150</t>
  </si>
  <si>
    <t>Субвенции бюджетам муниципальных районов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</si>
  <si>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000 20235084050000150</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</si>
  <si>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</si>
  <si>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000 20235120000000150</t>
  </si>
  <si>
    <t>Субвенции бюджетам муниципальных районов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</si>
  <si>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000 20235120050000150</t>
  </si>
  <si>
    <t>Субвенции бюджетам на осуществление полномочий по обеспечению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t>
  </si>
  <si>
    <t>000 20235134000000150</t>
  </si>
  <si>
    <t>Субвенции бюджетам муниципальных районов на осуществление полномочий по обеспечению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t>
  </si>
  <si>
    <t>000 20235134050000150</t>
  </si>
  <si>
    <t>Субвенции бюджетам на осуществление переданных полномочий Российской Федерации по предоставлению отдельных мер социальной поддержки граждан, подвергшихся воздействию радиации</t>
  </si>
  <si>
    <t>000 20235137000000150</t>
  </si>
  <si>
    <t>Субвенции бюджетам муниципальных районов на осуществление переданных полномочий Российской Федерации по предоставлению отдельных мер социальной поддержки граждан, подвергшихся воздействию радиации</t>
  </si>
  <si>
    <t>000 20235137050000150</t>
  </si>
  <si>
    <t>Субвенции бюджетам на 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t>
  </si>
  <si>
    <t>000 20235176000000150</t>
  </si>
  <si>
    <t>Субвенции бюджетам муниципальных районов на 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t>
  </si>
  <si>
    <t>000 20235176050000150</t>
  </si>
  <si>
    <t>Субвенции бюджетам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</si>
  <si>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000 20235220000000150</t>
  </si>
  <si>
    <t>Субвенции бюджетам муниципальных районов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</si>
  <si>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000 20235220050000150</t>
  </si>
  <si>
    <t>Субвенции бюджетам на оплату жилищно-коммунальных услуг отдельным категориям граждан</t>
  </si>
  <si>
    <t>000 20235250000000150</t>
  </si>
  <si>
    <t>Субвенции бюджетам муниципальных районов на оплату жилищно-коммунальных услуг отдельным категориям граждан</t>
  </si>
  <si>
    <t>000 20235250050000150</t>
  </si>
  <si>
    <t>Субвенции бюджетам на выплату единовременного пособия при всех формах устройства детей, лишенных родительского попечения, в семью</t>
  </si>
  <si>
    <t>000 20235260000000150</t>
  </si>
  <si>
    <t>Субвенции бюджетам муниципальных районов на выплату единовременного пособия при всех формах устройства детей, лишенных родительского попечения, в семью</t>
  </si>
  <si>
    <t>000 20235260050000150</t>
  </si>
  <si>
    <t>Субвенции бюджетам на выплату единовременного пособия беременной жене военнослужащего, проходящего военную службу по призыву, а также ежемесячного пособия на ребенка военнослужащего, проходящего военную службу по призыву</t>
  </si>
  <si>
    <t>000 20235270000000150</t>
  </si>
  <si>
    <t>Субвенции бюджетам муниципальных районов на выплату единовременного пособия беременной жене военнослужащего, проходящего военную службу по призыву, а также ежемесячного пособия на ребенка военнослужащего, проходящего военную службу по призыву</t>
  </si>
  <si>
    <t>000 20235270050000150</t>
  </si>
  <si>
    <t>Субвенции бюджетам на выплаты инвалидам компенсаций страховых премий по договорам обязательного страхования гражданской ответственности владельцев транспортных средств</t>
  </si>
  <si>
    <t>000 20235280000000150</t>
  </si>
  <si>
    <t>Субвенции бюджетам муниципальных районов на выплаты инвалидам компенсаций страховых премий по договорам обязательного страхования гражданской ответственности владельцев транспортных средств</t>
  </si>
  <si>
    <t>000 20235280050000150</t>
  </si>
  <si>
    <t>Субвенции бюджетам на выплату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t>
  </si>
  <si>
    <t>000 20235380000000150</t>
  </si>
  <si>
    <t>Субвенции бюджетам муниципальных районов на выплату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t>
  </si>
  <si>
    <t>000 20235380050000150</t>
  </si>
  <si>
    <t>Субвенции бюджетам на выполнение полномочий Российской Федерации по осуществлению ежемесячной выплаты в связи с рождением (усыновлением) первого ребенка</t>
  </si>
  <si>
    <t>000 20235573000000150</t>
  </si>
  <si>
    <t>Субвенции бюджетам муниципальных районов на выполнение полномочий Российской Федерации по осуществлению ежемесячной выплаты в связи с рождением (усыновлением) первого ребенка</t>
  </si>
  <si>
    <t>000 20235573050000150</t>
  </si>
  <si>
    <t>Субвенции бюджетам на государственную регистрацию актов гражданского состояния</t>
  </si>
  <si>
    <t>000 20235930000000150</t>
  </si>
  <si>
    <t>Субвенции бюджетам муниципальных районов на государственную регистрацию актов гражданского состояния</t>
  </si>
  <si>
    <t>000 20235930050000150</t>
  </si>
  <si>
    <t>Прочие субвенции</t>
  </si>
  <si>
    <t>000 20239999000000150</t>
  </si>
  <si>
    <t>Прочие субвенции бюджетам муниципальных районов</t>
  </si>
  <si>
    <t>000 20239999050000150</t>
  </si>
  <si>
    <t>Иные межбюджетные трансферты</t>
  </si>
  <si>
    <t>000 20240000000000150</t>
  </si>
  <si>
    <t>Межбюджетные трансферты,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t>
  </si>
  <si>
    <t>000 20240014000000150</t>
  </si>
  <si>
    <t>Межбюджетные трансферты,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t>
  </si>
  <si>
    <t>000 20240014050000150</t>
  </si>
  <si>
    <t>Межбюджетные трансферты, передаваемые бюджетам на финансовое обеспечение дорожной деятельности в рамках реализации национального проекта "Безопасные и качественные автомобильные дороги"</t>
  </si>
  <si>
    <t>000 20245393000000150</t>
  </si>
  <si>
    <t>Межбюджетные трансферты, передаваемые бюджетам муниципальных районов на финансовое обеспечение дорожной деятельности в рамках реализации национального проекта "Безопасные и качественные автомобильные дороги"</t>
  </si>
  <si>
    <t>000 20245393050000150</t>
  </si>
  <si>
    <t>Прочие межбюджетные трансферты, передаваемые бюджетам</t>
  </si>
  <si>
    <t>000 20249999000000150</t>
  </si>
  <si>
    <t>Прочие межбюджетные трансферты, передаваемые бюджетам муниципальных районов</t>
  </si>
  <si>
    <t>000 20249999050000150</t>
  </si>
  <si>
    <t>ВОЗВРАТ ОСТАТКОВ СУБСИДИЙ, СУБВЕНЦИЙ И ИНЫХ МЕЖБЮДЖЕТНЫХ ТРАНСФЕРТОВ, ИМЕЮЩИХ ЦЕЛЕВОЕ НАЗНАЧЕНИЕ, ПРОШЛЫХ ЛЕТ</t>
  </si>
  <si>
    <t>000 21900000000000000</t>
  </si>
  <si>
    <t>Возврат остатков субсидий, субвенций и иных межбюджетных трансфертов, имеющих целевое назначение, прошлых лет из бюджетов муниципальных районов</t>
  </si>
  <si>
    <t>000 21900000050000150</t>
  </si>
  <si>
    <t>Возврат остатков субвенций на осуществление переданных полномочий Российской Федерации по предоставлению отдельных мер социальной поддержки граждан, подвергшихся воздействию радиации, из бюджетов муниципальных районов</t>
  </si>
  <si>
    <t>000 21935137050000150</t>
  </si>
  <si>
    <t>Возврат остатков субвенций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 из бюджетов муниципальных районов</t>
  </si>
  <si>
    <t>000 21935220050000150</t>
  </si>
  <si>
    <t>Возврат остатков субвенций на оплату жилищно-коммунальных услуг отдельным категориям граждан из бюджетов муниципальных районов</t>
  </si>
  <si>
    <t>000 21935250050000150</t>
  </si>
  <si>
    <t>Возврат остатков субвенций на выплату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 в соответствии с Федеральным законом от 19 мая 1995 года № 81-ФЗ "О государственных пособиях гражданам, имеющим детей" из бюджетов муниципальных районов</t>
  </si>
  <si>
    <t>000 21935380050000150</t>
  </si>
  <si>
    <t>Возврат прочих остатков субсидий, субвенций и иных межбюджетных трансфертов, имеющих целевое назначение, прошлых лет из бюджетов муниципальных районов</t>
  </si>
  <si>
    <t>000 21960010050000150</t>
  </si>
  <si>
    <t xml:space="preserve">                          2. Расходы бюджета</t>
  </si>
  <si>
    <t>Форма 0503117  с.2</t>
  </si>
  <si>
    <t>Код расхода по бюджетной классификации</t>
  </si>
  <si>
    <t>Расходы бюджета - всего</t>
  </si>
  <si>
    <t>200</t>
  </si>
  <si>
    <t>x</t>
  </si>
  <si>
    <t>СОБРАНИЕ ДЕПУТАТОВ КРАСНОСУЛИНСКОГО РАЙОНА РОСТОВСКОЙ ОБЛАСТИ</t>
  </si>
  <si>
    <t xml:space="preserve">901 0000 0000000000 000 </t>
  </si>
  <si>
    <t>ОБЩЕГОСУДАРСТВЕННЫЕ ВОПРОСЫ</t>
  </si>
  <si>
    <t xml:space="preserve">901 0100 0000000000 000 </t>
  </si>
  <si>
    <t>Функционирование законодательных (представительных) органов государственной власти и представительных органов муниципальных образований</t>
  </si>
  <si>
    <t xml:space="preserve">901 0103 0000000000 000 </t>
  </si>
  <si>
    <t>Обеспечение деятельности Собрания депутатов Красносулинского района</t>
  </si>
  <si>
    <t xml:space="preserve">901 0103 9000000000 000 </t>
  </si>
  <si>
    <t>Собрание депутатов Красносулинского района</t>
  </si>
  <si>
    <t xml:space="preserve">901 0103 9030000000 000 </t>
  </si>
  <si>
    <t>Расходы на выплаты по оплате труда работников органов местного самоуправления Красносулинского района в рамках обеспечения деятельности Собрания депутатов Красносулинского района</t>
  </si>
  <si>
    <t xml:space="preserve">901 0103 9030000110 000 </t>
  </si>
  <si>
    <t>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</si>
  <si>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 xml:space="preserve">901 0103 9030000110 100 </t>
  </si>
  <si>
    <t>Расходы на выплаты персоналу государственных (муниципальных) органов</t>
  </si>
  <si>
    <t xml:space="preserve">901 0103 9030000110 120 </t>
  </si>
  <si>
    <t>Фонд оплаты труда государственных (муниципальных) органов</t>
  </si>
  <si>
    <t xml:space="preserve">901 0103 9030000110 121 </t>
  </si>
  <si>
    <t>Иные выплаты персоналу государственных (муниципальных) органов, за исключением фонда оплаты труда</t>
  </si>
  <si>
    <t xml:space="preserve">901 0103 9030000110 122 </t>
  </si>
  <si>
    <t>Взносы по обязательному социальному страхованию на выплаты денежного содержания и иные выплаты работникам государственных (муниципальных) органов</t>
  </si>
  <si>
    <t xml:space="preserve">901 0103 9030000110 129 </t>
  </si>
  <si>
    <t>Расходы на обеспечение выполнения функций органов местного самоуправления Красносулинского района в рамках обеспечения деятельности Собрания депутатов Красносулинского района</t>
  </si>
  <si>
    <t xml:space="preserve">901 0103 9030000190 000 </t>
  </si>
  <si>
    <t>Закупка товаров, работ и услуг для обеспечения государственных (муниципальных) нужд</t>
  </si>
  <si>
    <t xml:space="preserve">901 0103 9030000190 200 </t>
  </si>
  <si>
    <t>Иные закупки товаров, работ и услуг для обеспечения государственных (муниципальных) нужд</t>
  </si>
  <si>
    <t xml:space="preserve">901 0103 9030000190 240 </t>
  </si>
  <si>
    <t>Прочая закупка товаров, работ и услуг</t>
  </si>
  <si>
    <t xml:space="preserve">901 0103 9030000190 244 </t>
  </si>
  <si>
    <t>Другие общегосударственные вопросы</t>
  </si>
  <si>
    <t xml:space="preserve">901 0113 0000000000 000 </t>
  </si>
  <si>
    <t>Муниципальная программа Красносулинского района «Муниципальное управление и муниципальная служба»</t>
  </si>
  <si>
    <t xml:space="preserve">901 0113 0700000000 000 </t>
  </si>
  <si>
    <t>Подпрограмма «Обеспечение реализации муниципальной программы Красносулинского района «Муниципальное управление и муниципальная служба»</t>
  </si>
  <si>
    <t xml:space="preserve">901 0113 0720000000 000 </t>
  </si>
  <si>
    <t>Официальная публикация нормативно-правовых актов Красносулинского района, проектов правовых актов Красносулинского района и иных информационных материалов в рамках подпрограммы «Обеспечение реализации муниципальной программы Красносулинского района «Муниципальное управление и муниципальная служба» муниципальной программы Красносулинского района «Муниципальное управление и муниципальная служба»</t>
  </si>
  <si>
    <t xml:space="preserve">901 0113 0720020310 000 </t>
  </si>
  <si>
    <t xml:space="preserve">901 0113 0720020310 200 </t>
  </si>
  <si>
    <t xml:space="preserve">901 0113 0720020310 240 </t>
  </si>
  <si>
    <t xml:space="preserve">901 0113 0720020310 244 </t>
  </si>
  <si>
    <t>Непрограммные расходы органов местного самоуправления Красносулинского района</t>
  </si>
  <si>
    <t xml:space="preserve">901 0113 9900000000 000 </t>
  </si>
  <si>
    <t>Иные непрограммные расходы</t>
  </si>
  <si>
    <t xml:space="preserve">901 0113 9990000000 000 </t>
  </si>
  <si>
    <t>Мероприятия по поощрению и признанию достижений жителей Красносулинского района по иным непрограммным расходам в рамках непрограммных расходов органов местного самоуправления Красносулинского района</t>
  </si>
  <si>
    <t xml:space="preserve">901 0113 9990020850 000 </t>
  </si>
  <si>
    <t>Социальное обеспечение и иные выплаты населению</t>
  </si>
  <si>
    <t xml:space="preserve">901 0113 9990020850 300 </t>
  </si>
  <si>
    <t>Иные выплаты населению</t>
  </si>
  <si>
    <t xml:space="preserve">901 0113 9990020850 360 </t>
  </si>
  <si>
    <t>ОБРАЗОВАНИЕ</t>
  </si>
  <si>
    <t xml:space="preserve">901 0700 0000000000 000 </t>
  </si>
  <si>
    <t>Профессиональная подготовка, переподготовка и повышение квалификации</t>
  </si>
  <si>
    <t xml:space="preserve">901 0705 0000000000 000 </t>
  </si>
  <si>
    <t xml:space="preserve">901 0705 0700000000 000 </t>
  </si>
  <si>
    <t>Подпрограмма «Развитие муниципального управления и муниципальной службы в Красносулинском районе»</t>
  </si>
  <si>
    <t xml:space="preserve">901 0705 0710000000 000 </t>
  </si>
  <si>
    <t>Мероприятия по повышению профессиональной компетенции кадров органов местного самоуправления Красносулинского района в рамках подпрограммы «Развитие муниципального управления и муниципальной службы в Красносулинском районе» муниципальной программы Красносулинского района «Муниципальное управление и муниципальная служба»</t>
  </si>
  <si>
    <t xml:space="preserve">901 0705 0710020260 000 </t>
  </si>
  <si>
    <t xml:space="preserve">901 0705 0710020260 200 </t>
  </si>
  <si>
    <t xml:space="preserve">901 0705 0710020260 240 </t>
  </si>
  <si>
    <t xml:space="preserve">901 0705 0710020260 244 </t>
  </si>
  <si>
    <t>АДМИНИСТРАЦИЯ КРАСНОСУЛИНСКОГО РАЙОНА РОСТОВСКОЙ ОБЛАСТИ</t>
  </si>
  <si>
    <t xml:space="preserve">902 0000 0000000000 000 </t>
  </si>
  <si>
    <t xml:space="preserve">902 0100 0000000000 000 </t>
  </si>
  <si>
    <t>Функционирование Правительства Российской Федерации, высших исполнительных органов государственной власти субъектов Российской Федерации, местных администраций</t>
  </si>
  <si>
    <t xml:space="preserve">902 0104 0000000000 000 </t>
  </si>
  <si>
    <t xml:space="preserve">902 0104 0700000000 000 </t>
  </si>
  <si>
    <t xml:space="preserve">902 0104 0720000000 000 </t>
  </si>
  <si>
    <t>Расходы на выплаты по оплате труда работников органов местного самоуправления Красносулинского района в рамках подпрограммы «Обеспечение реализации муниципальной программы Красносулинского района «Муниципальное управление и муниципальная служба» муниципальной программы Красносулинского района «Муниципальное управление и муниципальная служба»</t>
  </si>
  <si>
    <t xml:space="preserve">902 0104 0720000110 000 </t>
  </si>
  <si>
    <t xml:space="preserve">902 0104 0720000110 100 </t>
  </si>
  <si>
    <t xml:space="preserve">902 0104 0720000110 120 </t>
  </si>
  <si>
    <t xml:space="preserve">902 0104 0720000110 121 </t>
  </si>
  <si>
    <t xml:space="preserve">902 0104 0720000110 122 </t>
  </si>
  <si>
    <t xml:space="preserve">902 0104 0720000110 129 </t>
  </si>
  <si>
    <t>Расходы на обеспечение выполнения функций органов местного самоуправления Красносулинского района в рамках подпрограммы «Обеспечение реализации муниципальной программы Красносулинского района «Муниципальное управление и муниципальная служба» муниципальной программы Красносулинского района «Муниципальное управление и муниципальная служба»</t>
  </si>
  <si>
    <t xml:space="preserve">902 0104 0720000190 000 </t>
  </si>
  <si>
    <t xml:space="preserve">902 0104 0720000190 100 </t>
  </si>
  <si>
    <t xml:space="preserve">902 0104 0720000190 120 </t>
  </si>
  <si>
    <t xml:space="preserve">902 0104 0720000190 122 </t>
  </si>
  <si>
    <t xml:space="preserve">902 0104 0720000190 200 </t>
  </si>
  <si>
    <t xml:space="preserve">902 0104 0720000190 240 </t>
  </si>
  <si>
    <t>Закупка товаров, работ, услуг в целях капитального ремонта государственного (муниципального) имущества</t>
  </si>
  <si>
    <t xml:space="preserve">902 0104 0720000190 243 </t>
  </si>
  <si>
    <t xml:space="preserve">902 0104 0720000190 244 </t>
  </si>
  <si>
    <t>Расходы на осуществление полномочий по хранению, комплектованию, учету и использованию архивных документов, относящихся к государственной собственности Ростовской области в рамках подпрограммы «Обеспечение реализации муниципальной программы Красносулинского района «Муниципальное управление и муниципальная служба» муниципальной программы Красносулинского района «Муниципальное управление и муниципальная служба»</t>
  </si>
  <si>
    <t xml:space="preserve">902 0104 0720072350 000 </t>
  </si>
  <si>
    <t xml:space="preserve">902 0104 0720072350 100 </t>
  </si>
  <si>
    <t xml:space="preserve">902 0104 0720072350 120 </t>
  </si>
  <si>
    <t xml:space="preserve">902 0104 0720072350 121 </t>
  </si>
  <si>
    <t xml:space="preserve">902 0104 0720072350 129 </t>
  </si>
  <si>
    <t xml:space="preserve">902 0104 0720072350 200 </t>
  </si>
  <si>
    <t xml:space="preserve">902 0104 0720072350 240 </t>
  </si>
  <si>
    <t xml:space="preserve">902 0104 0720072350 244 </t>
  </si>
  <si>
    <t>Расходы на осуществление полномочий по созданию и обеспечению деятельности административных комиссий в рамках подпрограммы "Обеспечение реализации муниципальной программы Красносулинского района "Муниципальное управление и муниципальная служба" муниципальной программы Красносулинского района «Муниципальное управление и муниципальная служба»</t>
  </si>
  <si>
    <t xml:space="preserve">902 0104 0720072360 000 </t>
  </si>
  <si>
    <t xml:space="preserve">902 0104 0720072360 100 </t>
  </si>
  <si>
    <t xml:space="preserve">902 0104 0720072360 120 </t>
  </si>
  <si>
    <t xml:space="preserve">902 0104 0720072360 121 </t>
  </si>
  <si>
    <t xml:space="preserve">902 0104 0720072360 122 </t>
  </si>
  <si>
    <t xml:space="preserve">902 0104 0720072360 129 </t>
  </si>
  <si>
    <t xml:space="preserve">902 0104 0720072360 200 </t>
  </si>
  <si>
    <t xml:space="preserve">902 0104 0720072360 240 </t>
  </si>
  <si>
    <t xml:space="preserve">902 0104 0720072360 244 </t>
  </si>
  <si>
    <t>Расходы на осуществление полномочий по созданию и обеспечению деятельности комиссий по делам несовершеннолетних и защите их прав в рамках подпрограммы "Обеспечение реализации муниципальной программы Красносулинского района "Муниципальное управление и муниципальная служба" муниципальной программы Красносулинского района «Муниципальное управление и муниципальная служба»</t>
  </si>
  <si>
    <t xml:space="preserve">902 0104 0720072370 000 </t>
  </si>
  <si>
    <t xml:space="preserve">902 0104 0720072370 100 </t>
  </si>
  <si>
    <t xml:space="preserve">902 0104 0720072370 120 </t>
  </si>
  <si>
    <t xml:space="preserve">902 0104 0720072370 121 </t>
  </si>
  <si>
    <t xml:space="preserve">902 0104 0720072370 122 </t>
  </si>
  <si>
    <t xml:space="preserve">902 0104 0720072370 129 </t>
  </si>
  <si>
    <t xml:space="preserve">902 0104 0720072370 200 </t>
  </si>
  <si>
    <t xml:space="preserve">902 0104 0720072370 240 </t>
  </si>
  <si>
    <t xml:space="preserve">902 0104 0720072370 244 </t>
  </si>
  <si>
    <t>Муниципальная программа Красносулинского района «Информационное общество»</t>
  </si>
  <si>
    <t xml:space="preserve">902 0104 1500000000 000 </t>
  </si>
  <si>
    <t>Подпрограмма «Электронный муниципалитет»</t>
  </si>
  <si>
    <t xml:space="preserve">902 0104 1510000000 000 </t>
  </si>
  <si>
    <t>Мероприятия по созданию и развитию информационной и телекоммуникационной инфраструктуры в рамках подпрограммы "Электронный муниципалитет" муниципальной программы Красносулинского района "Информационное общество"</t>
  </si>
  <si>
    <t xml:space="preserve">902 0104 1510020700 000 </t>
  </si>
  <si>
    <t xml:space="preserve">902 0104 1510020700 200 </t>
  </si>
  <si>
    <t xml:space="preserve">902 0104 1510020700 240 </t>
  </si>
  <si>
    <t xml:space="preserve">902 0104 1510020700 244 </t>
  </si>
  <si>
    <t xml:space="preserve">902 0104 9900000000 000 </t>
  </si>
  <si>
    <t xml:space="preserve">902 0104 9990000000 000 </t>
  </si>
  <si>
    <t>Расходы на осуществление полномочий по определению в соответствии с частью 1 статьи 11.2 Областного закона от 25 октября 2002 года № 273-ЗС «Об административных правонарушениях» перечня должностных лиц, уполномоченных составлять протоколы об административных правонарушениях, по иным непрограммным расходам в рамках непрограммных расходов органов местного самоуправления Красносулинского района</t>
  </si>
  <si>
    <t xml:space="preserve">902 0104 9990072390 000 </t>
  </si>
  <si>
    <t xml:space="preserve">902 0104 9990072390 200 </t>
  </si>
  <si>
    <t xml:space="preserve">902 0104 9990072390 240 </t>
  </si>
  <si>
    <t xml:space="preserve">902 0104 9990072390 244 </t>
  </si>
  <si>
    <t>Судебная система</t>
  </si>
  <si>
    <t xml:space="preserve">902 0105 0000000000 000 </t>
  </si>
  <si>
    <t xml:space="preserve">902 0105 9900000000 000 </t>
  </si>
  <si>
    <t xml:space="preserve">902 0105 9990000000 000 </t>
  </si>
  <si>
    <t>Расходы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 по иным непрограммным расходам в рамках непрограммных расходов органов местного самоуправления Красносулинского района</t>
  </si>
  <si>
    <t xml:space="preserve">902 0105 9990051200 000 </t>
  </si>
  <si>
    <t xml:space="preserve">902 0105 9990051200 200 </t>
  </si>
  <si>
    <t xml:space="preserve">902 0105 9990051200 240 </t>
  </si>
  <si>
    <t xml:space="preserve">902 0105 9990051200 244 </t>
  </si>
  <si>
    <t>Резервные фонды</t>
  </si>
  <si>
    <t xml:space="preserve">902 0111 0000000000 000 </t>
  </si>
  <si>
    <t xml:space="preserve">902 0111 9900000000 000 </t>
  </si>
  <si>
    <t>Финансовое обеспечение непредвиденных расходов</t>
  </si>
  <si>
    <t xml:space="preserve">902 0111 9910000000 000 </t>
  </si>
  <si>
    <t>Резервный фонд Администрации Красносулинского района на финансовое обеспечение непредвиденных расходов в рамках непрограммных расходов органов местного самоуправления Красносулинского района</t>
  </si>
  <si>
    <t xml:space="preserve">902 0111 9910090200 000 </t>
  </si>
  <si>
    <t>Иные бюджетные ассигнования</t>
  </si>
  <si>
    <t xml:space="preserve">902 0111 9910090200 800 </t>
  </si>
  <si>
    <t>Резервные средства</t>
  </si>
  <si>
    <t xml:space="preserve">902 0111 9910090200 870 </t>
  </si>
  <si>
    <t xml:space="preserve">902 0113 0000000000 000 </t>
  </si>
  <si>
    <t>Муниципальная программа Красносулинского района «Поддержка казачьих обществ»</t>
  </si>
  <si>
    <t xml:space="preserve">902 0113 0500000000 000 </t>
  </si>
  <si>
    <t>Подпрограмма "Создание условий для привлечения членов казачьих обществ к несению государственной и иной службы"</t>
  </si>
  <si>
    <t xml:space="preserve">902 0113 0510000000 000 </t>
  </si>
  <si>
    <t>Мероприятия по обеспечению эффективного взаимодействия территориальных органов исполнительной власти и органов местного самоуправления с членами казачьих обществ и объединений в рамках подпрограммы "Создание условий для привлечения членов казачьих обществ к несению государственной и иной службы" муниципальной программы Красносулинского района «Поддержка казачьих обществ»</t>
  </si>
  <si>
    <t xml:space="preserve">902 0113 0510020150 000 </t>
  </si>
  <si>
    <t xml:space="preserve">902 0113 0510020150 200 </t>
  </si>
  <si>
    <t xml:space="preserve">902 0113 0510020150 240 </t>
  </si>
  <si>
    <t xml:space="preserve">902 0113 0510020150 244 </t>
  </si>
  <si>
    <t xml:space="preserve">902 0113 0510020150 300 </t>
  </si>
  <si>
    <t xml:space="preserve">902 0113 0510020150 360 </t>
  </si>
  <si>
    <t>Расходы на обеспечение исполнения членами казачьих обществ обязательств по оказанию содействия органам местного самоуправления в осуществлении задач и функций, предусмотренных договорами, заключенными в соответствии с Областным законом от 29 сентября 1999 года № 47-ЗС «О казачьих дружинах в Ростовской области», в рамках подпрограммы "Создание условий для привлечения членов казачьих обществ к несению государственной и иной службы" муниципальной программы Красносулинского района «Поддержка казачьих обществ»</t>
  </si>
  <si>
    <t xml:space="preserve">902 0113 0510071040 000 </t>
  </si>
  <si>
    <t>Предоставление субсидий бюджетным, автономным учреждениям и иным некоммерческим организациям</t>
  </si>
  <si>
    <t xml:space="preserve">902 0113 0510071040 600 </t>
  </si>
  <si>
    <t>Субсидии некоммерческим организациям (за исключением государственных (муниципальных) учреждений)</t>
  </si>
  <si>
    <t xml:space="preserve">902 0113 0510071040 630 </t>
  </si>
  <si>
    <t>Субсидии на возмещение недополученных доходов и (или) возмещение фактически понесенных затрат</t>
  </si>
  <si>
    <t xml:space="preserve">902 0113 0510071040 631 </t>
  </si>
  <si>
    <t>Подпрограмма «Развитие системы образовательных организаций, использующих в образовательном процессе казачий компонент»</t>
  </si>
  <si>
    <t xml:space="preserve">902 0113 0520000000 000 </t>
  </si>
  <si>
    <t>Мероприятия по организации и проведению мероприятий, направленных на развитие казачьего образования в рамках подпрограммы «Развитие системы образовательных организаций, использующих в образовательном процессе казачий компонент» муниципальной программы Красносулинского района «Поддержка казачьих обществ»</t>
  </si>
  <si>
    <t xml:space="preserve">902 0113 0520020180 000 </t>
  </si>
  <si>
    <t xml:space="preserve">902 0113 0520020180 200 </t>
  </si>
  <si>
    <t xml:space="preserve">902 0113 0520020180 240 </t>
  </si>
  <si>
    <t xml:space="preserve">902 0113 0520020180 244 </t>
  </si>
  <si>
    <t xml:space="preserve">902 0113 0700000000 000 </t>
  </si>
  <si>
    <t xml:space="preserve">902 0113 0720000000 000 </t>
  </si>
  <si>
    <t xml:space="preserve">902 0113 0720020310 000 </t>
  </si>
  <si>
    <t xml:space="preserve">902 0113 0720020310 200 </t>
  </si>
  <si>
    <t xml:space="preserve">902 0113 0720020310 240 </t>
  </si>
  <si>
    <t xml:space="preserve">902 0113 0720020310 244 </t>
  </si>
  <si>
    <t>Реализация направления расходов в рамках подпрограммы "Обеспечение реализации муниципальной программы Красносулинского района "Муниципальное управление и муниципальная служба" муниципальной программы Красносулинского района «Муниципальное управление и муниципальная служба»</t>
  </si>
  <si>
    <t xml:space="preserve">902 0113 0720099990 000 </t>
  </si>
  <si>
    <t xml:space="preserve">902 0113 0720099990 800 </t>
  </si>
  <si>
    <t>Уплата налогов, сборов и иных платежей</t>
  </si>
  <si>
    <t xml:space="preserve">902 0113 0720099990 850 </t>
  </si>
  <si>
    <t>Уплата налога на имущество организаций и земельного налога</t>
  </si>
  <si>
    <t xml:space="preserve">902 0113 0720099990 851 </t>
  </si>
  <si>
    <t>Уплата прочих налогов, сборов</t>
  </si>
  <si>
    <t xml:space="preserve">902 0113 0720099990 852 </t>
  </si>
  <si>
    <t>Подпрограмма "Поддержка социально ориентированных некоммерческих организаций"</t>
  </si>
  <si>
    <t xml:space="preserve">902 0113 0730000000 000 </t>
  </si>
  <si>
    <t>Субсидии социально ориентированным некоммерческим организациям в рамках подпрограммы «Поддержка социально ориентированных некоммерческих организаций» муниципальной программы Красносулинского района «Муниципальное управление и муниципальная служба»</t>
  </si>
  <si>
    <t xml:space="preserve">902 0113 0730061110 000 </t>
  </si>
  <si>
    <t xml:space="preserve">902 0113 0730061110 600 </t>
  </si>
  <si>
    <t xml:space="preserve">902 0113 0730061110 630 </t>
  </si>
  <si>
    <t>Субсидии (гранты в форме субсидий), не подлежащие казначейскому сопровождению</t>
  </si>
  <si>
    <t xml:space="preserve">902 0113 0730061110 633 </t>
  </si>
  <si>
    <t>Муниципальная программа Красносулинского района «Обеспечение общественного порядка и профилактика правонарушений»</t>
  </si>
  <si>
    <t xml:space="preserve">902 0113 0800000000 000 </t>
  </si>
  <si>
    <t>Подпрограмма «Противодействие коррупции в Красносулинском районе»</t>
  </si>
  <si>
    <t xml:space="preserve">902 0113 0810000000 000 </t>
  </si>
  <si>
    <t>Мероприятия по проведению районного конкурса социальной рекламы "Чистые руки" в рамках подпрограммы "Противодействие коррупции в Красносулинском районе" муниципальной программы Красносулинского района "Обеспечение общественного порядка и профилактика правонарушений»</t>
  </si>
  <si>
    <t xml:space="preserve">902 0113 0810020330 000 </t>
  </si>
  <si>
    <t xml:space="preserve">902 0113 0810020330 200 </t>
  </si>
  <si>
    <t xml:space="preserve">902 0113 0810020330 240 </t>
  </si>
  <si>
    <t xml:space="preserve">902 0113 0810020330 244 </t>
  </si>
  <si>
    <t>Муниципальная программа Красносулинского района «Экономическое развитие»</t>
  </si>
  <si>
    <t xml:space="preserve">902 0113 1300000000 000 </t>
  </si>
  <si>
    <t>Подпрограмма «Создание благоприятных условий для привлечения инвестиций в Красносулинский район»</t>
  </si>
  <si>
    <t xml:space="preserve">902 0113 1310000000 000 </t>
  </si>
  <si>
    <t>Мероприятия, направленные на формирование благоприятного инвестиционного имиджа Красносулинского района в рамках подпрограммы «Создание благоприятных условий для привлечения инвестиций в Красносулинский район» муниципальной программы Красносулинского района «Экономическое развитие»</t>
  </si>
  <si>
    <t xml:space="preserve">902 0113 1310020620 000 </t>
  </si>
  <si>
    <t xml:space="preserve">902 0113 1310020620 200 </t>
  </si>
  <si>
    <t xml:space="preserve">902 0113 1310020620 240 </t>
  </si>
  <si>
    <t xml:space="preserve">902 0113 1310020620 244 </t>
  </si>
  <si>
    <t xml:space="preserve">902 0113 1500000000 000 </t>
  </si>
  <si>
    <t>Подпрограмма «Повышение качества предоставления государственных и муниципальных услуг в Красносулинском районе на базе Муниципального автономного учреждения «Многофункциональный центр предоставления государственных и муниципальных услуг Красносулинского района»</t>
  </si>
  <si>
    <t xml:space="preserve">902 0113 1520000000 000 </t>
  </si>
  <si>
    <t>Расходы на обеспечение деятельности (оказание услуг) муниципальных учреждений Красносулинского района в рамках подпрограммы «Повышение качества предоставления государственных и муниципальных услуг в Красносулинском районе на базе Муниципального автономного учреждения «Многофункциональный центр предоставления государственных и муниципальных услуг Красносулинского района» муниципальной программы Красносулинского района «Информационное общество»</t>
  </si>
  <si>
    <t xml:space="preserve">902 0113 1520000590 000 </t>
  </si>
  <si>
    <t xml:space="preserve">902 0113 1520000590 600 </t>
  </si>
  <si>
    <t>Субсидии автономным учреждениям</t>
  </si>
  <si>
    <t xml:space="preserve">902 0113 1520000590 620 </t>
  </si>
  <si>
    <t>Субсидии автономным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</si>
  <si>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 xml:space="preserve">902 0113 1520000590 621 </t>
  </si>
  <si>
    <t>Расходы на реализацию принципа экстерриториальности при предоставлении государственных и муниципальных услуг в рамках подпрограммы «Повышение качества предоставления государственных и муниципальных услуг в Красносулинском районе на базе Муниципального автономного учреждения «Многофункциональный центр предоставления государственных и муниципальных услуг Красносулинского района» муниципальной программы Красносулинского района «Информационное общество»</t>
  </si>
  <si>
    <t xml:space="preserve">902 0113 15200S3600 000 </t>
  </si>
  <si>
    <t xml:space="preserve">902 0113 15200S3600 600 </t>
  </si>
  <si>
    <t xml:space="preserve">902 0113 15200S3600 620 </t>
  </si>
  <si>
    <t>Субсидии автономным учреждениям на иные цели</t>
  </si>
  <si>
    <t xml:space="preserve">902 0113 15200S3600 622 </t>
  </si>
  <si>
    <t>Расходы на организацию предоставления областных услуг на базе многофункциональных центров предоставления государственных и муниципальных услуг в рамках подпрограммы «Повышение качества предоставления государственных и муниципальных услуг в Красносулинском районе на базе Муниципального автономного учреждения «Многофункциональный центр предоставления государственных и муниципальных услуг Красносулинского района» муниципальной программы Красносулинского района «Информационное общество»</t>
  </si>
  <si>
    <t xml:space="preserve">902 0113 15200S4020 000 </t>
  </si>
  <si>
    <t xml:space="preserve">902 0113 15200S4020 600 </t>
  </si>
  <si>
    <t xml:space="preserve">902 0113 15200S4020 620 </t>
  </si>
  <si>
    <t xml:space="preserve">902 0113 15200S4020 622 </t>
  </si>
  <si>
    <t xml:space="preserve">902 0113 9900000000 000 </t>
  </si>
  <si>
    <t xml:space="preserve">902 0113 9910000000 000 </t>
  </si>
  <si>
    <t xml:space="preserve">902 0113 9910090200 000 </t>
  </si>
  <si>
    <t xml:space="preserve">902 0113 9910090200 300 </t>
  </si>
  <si>
    <t xml:space="preserve">902 0113 9910090200 360 </t>
  </si>
  <si>
    <t xml:space="preserve">902 0113 9990000000 000 </t>
  </si>
  <si>
    <t>Расходы на обеспечение деятельности (оказание услуг) муниципальных учреждений Красносулинского района по иным непрограммным расходам в рамках непрограммных расходов органов местного самоуправления Красносулинского района</t>
  </si>
  <si>
    <t xml:space="preserve">902 0113 9990000590 000 </t>
  </si>
  <si>
    <t xml:space="preserve">902 0113 9990000590 100 </t>
  </si>
  <si>
    <t>Расходы на выплаты персоналу казенных учреждений</t>
  </si>
  <si>
    <t xml:space="preserve">902 0113 9990000590 110 </t>
  </si>
  <si>
    <t>Фонд оплаты труда учреждений</t>
  </si>
  <si>
    <t xml:space="preserve">902 0113 9990000590 111 </t>
  </si>
  <si>
    <t>Взносы по обязательному социальному страхованию на выплаты по оплате труда работников и иные выплаты работникам учреждений</t>
  </si>
  <si>
    <t xml:space="preserve">902 0113 9990000590 119 </t>
  </si>
  <si>
    <t xml:space="preserve">902 0113 9990000590 200 </t>
  </si>
  <si>
    <t xml:space="preserve">902 0113 9990000590 240 </t>
  </si>
  <si>
    <t xml:space="preserve">902 0113 9990000590 244 </t>
  </si>
  <si>
    <t xml:space="preserve">902 0113 9990000590 800 </t>
  </si>
  <si>
    <t xml:space="preserve">902 0113 9990000590 850 </t>
  </si>
  <si>
    <t xml:space="preserve">902 0113 9990000590 852 </t>
  </si>
  <si>
    <t>Мероприятия по формированию муниципальных информационных ресурсов о социально-экономическом положении Красносулинского района по иным непрограммным расходам в рамках непрограммных расходов органов местного самоуправления Красносулинского района</t>
  </si>
  <si>
    <t xml:space="preserve">902 0113 9990020860 000 </t>
  </si>
  <si>
    <t xml:space="preserve">902 0113 9990020860 200 </t>
  </si>
  <si>
    <t xml:space="preserve">902 0113 9990020860 240 </t>
  </si>
  <si>
    <t xml:space="preserve">902 0113 9990020860 244 </t>
  </si>
  <si>
    <t>Взносы в Ассоциацию "Совет муниципальных образований Ростовской области" и Союз малых городов Российской Федерации по иным непрограммным расходам в рамках непрограммных расходов органов местного самоуправления Красносулинского района</t>
  </si>
  <si>
    <t xml:space="preserve">902 0113 9990020870 000 </t>
  </si>
  <si>
    <t xml:space="preserve">902 0113 9990020870 800 </t>
  </si>
  <si>
    <t xml:space="preserve">902 0113 9990020870 850 </t>
  </si>
  <si>
    <t>Уплата иных платежей</t>
  </si>
  <si>
    <t xml:space="preserve">902 0113 9990020870 853 </t>
  </si>
  <si>
    <t>Мероприятия по проведению Дня работника сельского хозяйства по иным непрограммным расходам в рамках непрограммных расходов органов местного самоуправления Красносулинского района</t>
  </si>
  <si>
    <t xml:space="preserve">902 0113 9990020960 000 </t>
  </si>
  <si>
    <t xml:space="preserve">902 0113 9990020960 200 </t>
  </si>
  <si>
    <t xml:space="preserve">902 0113 9990020960 240 </t>
  </si>
  <si>
    <t xml:space="preserve">902 0113 9990020960 244 </t>
  </si>
  <si>
    <t xml:space="preserve">902 0113 9990020960 300 </t>
  </si>
  <si>
    <t xml:space="preserve">902 0113 9990020960 360 </t>
  </si>
  <si>
    <t>Иные межбюджетные трансферты бюджетам поселений на решение вопросов местного значения по иным непрограммным расходам в рамках непрограммных расходов органов местного самоуправления Красносулинского района</t>
  </si>
  <si>
    <t xml:space="preserve">902 0113 9990085010 000 </t>
  </si>
  <si>
    <t>Межбюджетные трансферты</t>
  </si>
  <si>
    <t xml:space="preserve">902 0113 9990085010 500 </t>
  </si>
  <si>
    <t xml:space="preserve">902 0113 9990085010 540 </t>
  </si>
  <si>
    <t>Иные межбюджетные трансферты, перечисляемые из бюджета района бюджетам сельских поселений и направляемых на финансирование расходов, связанных с передачей осуществления части полномочий органов местного самоуправления муниципального образования «Красносулинский район» органам местного самоуправления сельских поселений по иным непрограммным расходам в рамках непрограммных расходов органов местного самоуправления Красносулинского района</t>
  </si>
  <si>
    <t xml:space="preserve">902 0113 9990085020 000 </t>
  </si>
  <si>
    <t xml:space="preserve">902 0113 9990085020 500 </t>
  </si>
  <si>
    <t xml:space="preserve">902 0113 9990085020 540 </t>
  </si>
  <si>
    <t>Исполнение судебных актов, предусматривающих обращение взыскания на средства бюджета Красносулинского района по иным непрограммным расходам в рамках непрограммных расходов органов местного самоуправления Красносулинского района</t>
  </si>
  <si>
    <t xml:space="preserve">902 0113 9990090120 000 </t>
  </si>
  <si>
    <t xml:space="preserve">902 0113 9990090120 200 </t>
  </si>
  <si>
    <t xml:space="preserve">902 0113 9990090120 240 </t>
  </si>
  <si>
    <t xml:space="preserve">902 0113 9990090120 244 </t>
  </si>
  <si>
    <t xml:space="preserve">902 0113 9990090120 800 </t>
  </si>
  <si>
    <t>Исполнение судебных актов</t>
  </si>
  <si>
    <t xml:space="preserve">902 0113 9990090120 830 </t>
  </si>
  <si>
    <t>Исполнение судебных актов Российской Федерации и мировых соглашений по возмещению причиненного вреда</t>
  </si>
  <si>
    <t xml:space="preserve">902 0113 9990090120 831 </t>
  </si>
  <si>
    <t xml:space="preserve">902 0113 9990090120 850 </t>
  </si>
  <si>
    <t xml:space="preserve">902 0113 9990090120 853 </t>
  </si>
  <si>
    <t>Реализация направления расходов по иным непрограммным расходам в рамках непрограммных расходов органов местного самоуправления Красносулинского района</t>
  </si>
  <si>
    <t xml:space="preserve">902 0113 9990099990 000 </t>
  </si>
  <si>
    <t xml:space="preserve">902 0113 9990099990 800 </t>
  </si>
  <si>
    <t xml:space="preserve">902 0113 9990099990 850 </t>
  </si>
  <si>
    <t xml:space="preserve">902 0113 9990099990 853 </t>
  </si>
  <si>
    <t>НАЦИОНАЛЬНАЯ БЕЗОПАСНОСТЬ И ПРАВООХРАНИТЕЛЬНАЯ ДЕЯТЕЛЬНОСТЬ</t>
  </si>
  <si>
    <t xml:space="preserve">902 0300 0000000000 000 </t>
  </si>
  <si>
    <t>Защита населения и территории от чрезвычайных ситуаций природного и техногенного характера, гражданская оборона</t>
  </si>
  <si>
    <t xml:space="preserve">902 0309 0000000000 000 </t>
  </si>
  <si>
    <t>Муниципальная программа Красносулинского района «Защита населения и территории от чрезвычайных ситуаций, обеспечение пожарной безопасности и безопасности людей на водных объектах»</t>
  </si>
  <si>
    <t xml:space="preserve">902 0309 0200000000 000 </t>
  </si>
  <si>
    <t>Подпрограмма «Защита от чрезвычайных ситуаций»</t>
  </si>
  <si>
    <t xml:space="preserve">902 0309 0210000000 000 </t>
  </si>
  <si>
    <t>Расходы на обеспечение деятельности (оказание услуг) муниципальных учреждений Красносулинского района в рамках подпрограммы «Защита от чрезвычайных ситуаций» муниципальной программы Красносулинского района «Защита населения и территории от чрезвычайных ситуаций, обеспечение пожарной безопасности и безопасности людей на водных объектах»</t>
  </si>
  <si>
    <t xml:space="preserve">902 0309 0210000590 000 </t>
  </si>
  <si>
    <t xml:space="preserve">902 0309 0210000590 100 </t>
  </si>
  <si>
    <t xml:space="preserve">902 0309 0210000590 110 </t>
  </si>
  <si>
    <t xml:space="preserve">902 0309 0210000590 111 </t>
  </si>
  <si>
    <t xml:space="preserve">902 0309 0210000590 119 </t>
  </si>
  <si>
    <t xml:space="preserve">902 0309 0210000590 200 </t>
  </si>
  <si>
    <t xml:space="preserve">902 0309 0210000590 240 </t>
  </si>
  <si>
    <t xml:space="preserve">902 0309 0210000590 244 </t>
  </si>
  <si>
    <t xml:space="preserve">902 0309 0210000590 800 </t>
  </si>
  <si>
    <t xml:space="preserve">902 0309 0210000590 850 </t>
  </si>
  <si>
    <t xml:space="preserve">902 0309 0210000590 851 </t>
  </si>
  <si>
    <t xml:space="preserve">902 0309 0210000590 852 </t>
  </si>
  <si>
    <t>Мероприятия по обеспечению безопасности гидротехнических сооружений на территории Красносулинского района в рамках подпрограммы «Защита от чрезвычайных ситуаций» муниципальной программы Красносулинского района «Защита населения и территории от чрезвычайных ситуаций, обеспечение пожарной безопасности и безопасности людей на водных объектах»</t>
  </si>
  <si>
    <t xml:space="preserve">902 0309 0210020170 000 </t>
  </si>
  <si>
    <t xml:space="preserve">902 0309 0210020170 200 </t>
  </si>
  <si>
    <t xml:space="preserve">902 0309 0210020170 240 </t>
  </si>
  <si>
    <t xml:space="preserve">902 0309 0210020170 244 </t>
  </si>
  <si>
    <t>Подпрограмма "Создание системы обеспечения вызова экстренных оперативных служб по единому номеру "112"</t>
  </si>
  <si>
    <t xml:space="preserve">902 0309 0240000000 000 </t>
  </si>
  <si>
    <t>Мероприятия по обеспечению функционирования ЕДДС Красносулинского района в рамках подпрограммы "Создание системы обеспечения вызова экстренных оперативных служб по единому номеру "112" муниципальной программы Красносулинского района "Защита населения и территории от чрезвычайных ситуаций, обеспечение пожарной безопасности и безопасности людей на водных объектах"</t>
  </si>
  <si>
    <t xml:space="preserve">902 0309 0240020110 000 </t>
  </si>
  <si>
    <t xml:space="preserve">902 0309 0240020110 100 </t>
  </si>
  <si>
    <t xml:space="preserve">902 0309 0240020110 110 </t>
  </si>
  <si>
    <t xml:space="preserve">902 0309 0240020110 111 </t>
  </si>
  <si>
    <t>Иные выплаты персоналу учреждений, за исключением фонда оплаты труда</t>
  </si>
  <si>
    <t xml:space="preserve">902 0309 0240020110 112 </t>
  </si>
  <si>
    <t xml:space="preserve">902 0309 0240020110 119 </t>
  </si>
  <si>
    <t xml:space="preserve">902 0309 0240020110 200 </t>
  </si>
  <si>
    <t xml:space="preserve">902 0309 0240020110 240 </t>
  </si>
  <si>
    <t xml:space="preserve">902 0309 0240020110 244 </t>
  </si>
  <si>
    <t>Подпрограмма "Создание аппаратно-программного комплекса "Безопасный город" на территории Красносулинского района"</t>
  </si>
  <si>
    <t xml:space="preserve">902 0309 0250000000 000 </t>
  </si>
  <si>
    <t>Мероприятия по содержанию и техническому обслуживанию АПК «Безопасный город» на территории Красносулинского района в рамках подпрограммы "Создание аппаратно-программного комплекса "Безопасный город" на территории Красносулинского района" муниципальной программы Красносулинского района "Защита населения и территории от чрезвычайных ситуаций, обеспечение пожарной безопасности и безопасности людей на водных объектах"</t>
  </si>
  <si>
    <t xml:space="preserve">902 0309 0250020120 000 </t>
  </si>
  <si>
    <t xml:space="preserve">902 0309 0250020120 200 </t>
  </si>
  <si>
    <t xml:space="preserve">902 0309 0250020120 240 </t>
  </si>
  <si>
    <t xml:space="preserve">902 0309 0250020120 244 </t>
  </si>
  <si>
    <t xml:space="preserve">902 0309 9900000000 000 </t>
  </si>
  <si>
    <t xml:space="preserve">902 0309 9990000000 000 </t>
  </si>
  <si>
    <t xml:space="preserve">902 0309 9990099990 000 </t>
  </si>
  <si>
    <t xml:space="preserve">902 0309 9990099990 800 </t>
  </si>
  <si>
    <t xml:space="preserve">902 0309 9990099990 850 </t>
  </si>
  <si>
    <t xml:space="preserve">902 0309 9990099990 853 </t>
  </si>
  <si>
    <t>НАЦИОНАЛЬНАЯ ЭКОНОМИКА</t>
  </si>
  <si>
    <t xml:space="preserve">902 0400 0000000000 000 </t>
  </si>
  <si>
    <t>Сельское хозяйство и рыболовство</t>
  </si>
  <si>
    <t xml:space="preserve">902 0405 0000000000 000 </t>
  </si>
  <si>
    <t xml:space="preserve">902 0405 0700000000 000 </t>
  </si>
  <si>
    <t xml:space="preserve">902 0405 0720000000 000 </t>
  </si>
  <si>
    <t>Расходы на организацию исполнительно-распорядительных функций, связанных с реализацией переданных государственных полномочий по поддержке сельскохозяйственного производства и осуществлению мероприятий в области обеспечения плодородия земель сельскохозяйственного назначения в рамках подпрограммы «Обеспечение реализации муниципальной программы Красносулинского района «Муниципальное управление и муниципальная служба» муниципальной программы Красносулинского района «Муниципальное управление и муниципальная служба»</t>
  </si>
  <si>
    <t xml:space="preserve">902 0405 0720072330 000 </t>
  </si>
  <si>
    <t xml:space="preserve">902 0405 0720072330 100 </t>
  </si>
  <si>
    <t xml:space="preserve">902 0405 0720072330 120 </t>
  </si>
  <si>
    <t xml:space="preserve">902 0405 0720072330 121 </t>
  </si>
  <si>
    <t xml:space="preserve">902 0405 0720072330 122 </t>
  </si>
  <si>
    <t xml:space="preserve">902 0405 0720072330 129 </t>
  </si>
  <si>
    <t xml:space="preserve">902 0405 0720072330 200 </t>
  </si>
  <si>
    <t xml:space="preserve">902 0405 0720072330 240 </t>
  </si>
  <si>
    <t xml:space="preserve">902 0405 0720072330 244 </t>
  </si>
  <si>
    <t>Водное хозяйство</t>
  </si>
  <si>
    <t xml:space="preserve">902 0406 0000000000 000 </t>
  </si>
  <si>
    <t>Муниципальная программа Красносулинского района «Охрана окружающей среды и рациональное природопользование»</t>
  </si>
  <si>
    <t xml:space="preserve">902 0406 1800000000 000 </t>
  </si>
  <si>
    <t>Подпрограмма «Охрана окружающей среды в Красносулинском районе»</t>
  </si>
  <si>
    <t xml:space="preserve">902 0406 1810000000 000 </t>
  </si>
  <si>
    <t>Расходы на содержание и эксплуатацию водоотливного комплекса и очистных сооружений ОАО Шахта "Бургустинская" в рамках подпрограммы "Охрана окружающей среды в Красносулинском районе" муниципальной программы Красносулинского района «Охрана окружающей среды и рациональное природопользование»</t>
  </si>
  <si>
    <t xml:space="preserve">902 0406 1810020750 000 </t>
  </si>
  <si>
    <t xml:space="preserve">902 0406 1810020750 200 </t>
  </si>
  <si>
    <t xml:space="preserve">902 0406 1810020750 240 </t>
  </si>
  <si>
    <t xml:space="preserve">902 0406 1810020750 244 </t>
  </si>
  <si>
    <t>Транспорт</t>
  </si>
  <si>
    <t xml:space="preserve">902 0408 0000000000 000 </t>
  </si>
  <si>
    <t>Муниципальная программа Красносулинского района «Развитие транспортной системы»</t>
  </si>
  <si>
    <t xml:space="preserve">902 0408 0100000000 000 </t>
  </si>
  <si>
    <t>Подпрограмма «Повышение безопасности дорожного движения на территории Красносулинского района»</t>
  </si>
  <si>
    <t xml:space="preserve">902 0408 0120000000 000 </t>
  </si>
  <si>
    <t>Мероприятия по организации регулярных перевозок пассажиров и багажа на внутрирайонных маршрутах в рамках подпрограммы «Повышение безопасности дорожного движения на территории Красносулинского района» муниципальной программы Красносулинского района «Развитие транспортной системы»</t>
  </si>
  <si>
    <t xml:space="preserve">902 0408 0120020080 000 </t>
  </si>
  <si>
    <t xml:space="preserve">902 0408 0120020080 200 </t>
  </si>
  <si>
    <t xml:space="preserve">902 0408 0120020080 240 </t>
  </si>
  <si>
    <t xml:space="preserve">902 0408 0120020080 244 </t>
  </si>
  <si>
    <t>Дорожное хозяйство (дорожные фонды)</t>
  </si>
  <si>
    <t xml:space="preserve">902 0409 0000000000 000 </t>
  </si>
  <si>
    <t xml:space="preserve">902 0409 0100000000 000 </t>
  </si>
  <si>
    <t>Подпрограмма «Развитие транспортной инфраструктуры Красносулинского района»</t>
  </si>
  <si>
    <t xml:space="preserve">902 0409 0110000000 000 </t>
  </si>
  <si>
    <t>Мероприятия по ремонту и содержанию автомобильных дорог общего пользования местного значения в рамках подпрограммы «Развитие транспортной инфраструктуры Красносулинского района» муниципальной программы Красносулинского района «Развитие транспортной системы»</t>
  </si>
  <si>
    <t xml:space="preserve">902 0409 0110020020 000 </t>
  </si>
  <si>
    <t xml:space="preserve">902 0409 0110020020 200 </t>
  </si>
  <si>
    <t xml:space="preserve">902 0409 0110020020 240 </t>
  </si>
  <si>
    <t xml:space="preserve">902 0409 0110020020 244 </t>
  </si>
  <si>
    <t>Мероприятия на разработку проектных работ по капитальному ремонту автомобильных дорог общего пользования местного значения и искусственных сооружений на них в рамках подпрограммы «Развитие транспортной инфраструктуры Красносулинского района» муниципальной программы Красносулинского района «Развитие транспортной системы»</t>
  </si>
  <si>
    <t xml:space="preserve">902 0409 0110020040 000 </t>
  </si>
  <si>
    <t xml:space="preserve">902 0409 0110020040 200 </t>
  </si>
  <si>
    <t xml:space="preserve">902 0409 0110020040 240 </t>
  </si>
  <si>
    <t xml:space="preserve">902 0409 0110020040 243 </t>
  </si>
  <si>
    <t>Иные межбюджетные трансферты бюджетам поселений на решение вопросов местного значения в рамках подпрограммы «Развитие транспортной инфраструктуры Красносулинского района» муниципальной программы Красносулинского района «Развитие транспортной системы»</t>
  </si>
  <si>
    <t xml:space="preserve">902 0409 0110085010 000 </t>
  </si>
  <si>
    <t xml:space="preserve">902 0409 0110085010 500 </t>
  </si>
  <si>
    <t xml:space="preserve">902 0409 0110085010 540 </t>
  </si>
  <si>
    <t>Иные межбюджетные трансферты, перечисляемые из бюджета района бюджетам сельских поселений и направляемых на финансирование расходов, связанных с передачей осуществления части полномочий органов местного самоуправления муниципального образования «Красносулинский район» органам местного самоуправления сельских поселений в рамках подпрограммы «Развитие транспортной инфраструктуры Красносулинского района» муниципальной программы Красносулинского района «Развитие транспортной системы»</t>
  </si>
  <si>
    <t xml:space="preserve">902 0409 0110085020 000 </t>
  </si>
  <si>
    <t xml:space="preserve">902 0409 0110085020 500 </t>
  </si>
  <si>
    <t xml:space="preserve">902 0409 0110085020 540 </t>
  </si>
  <si>
    <t>Расходы на строительство и реконструкцию муниципальных объектов транспортной инфраструктуры в рамках подпрограммы «Развитие транспортной инфраструктуры Красносулинского района» муниципальной программы Красносулинского района «Развитие транспортной системы»</t>
  </si>
  <si>
    <t xml:space="preserve">902 0409 01100S3480 000 </t>
  </si>
  <si>
    <t xml:space="preserve">902 0409 01100S3480 500 </t>
  </si>
  <si>
    <t xml:space="preserve">902 0409 01100S3480 540 </t>
  </si>
  <si>
    <t>Расходы на ремонт и содержание автомобильных дорог общего пользования местного значения в рамках подпрограммы «Развитие транспортной инфраструктуры Красносулинского района» муниципальной программы Красносулинского района «Развитие транспортной системы»</t>
  </si>
  <si>
    <t xml:space="preserve">902 0409 01100S3510 000 </t>
  </si>
  <si>
    <t xml:space="preserve">902 0409 01100S3510 200 </t>
  </si>
  <si>
    <t xml:space="preserve">902 0409 01100S3510 240 </t>
  </si>
  <si>
    <t xml:space="preserve">902 0409 01100S3510 244 </t>
  </si>
  <si>
    <t xml:space="preserve">902 0409 01100S3510 500 </t>
  </si>
  <si>
    <t xml:space="preserve">902 0409 01100S3510 540 </t>
  </si>
  <si>
    <t>Расходы на финансовое обеспечение дорожной деятельности в рамках реализации национального проекта «Безопасные и качественные автомобильные дороги» в рамках подпрограммы «Развитие транспортной инфраструктуры Красносулинского района» муниципальной программы Красносулинского района «Развитие транспортной системы»</t>
  </si>
  <si>
    <t xml:space="preserve">902 0409 011R153930 000 </t>
  </si>
  <si>
    <t xml:space="preserve">902 0409 011R153930 200 </t>
  </si>
  <si>
    <t xml:space="preserve">902 0409 011R153930 240 </t>
  </si>
  <si>
    <t xml:space="preserve">902 0409 011R153930 243 </t>
  </si>
  <si>
    <t>Другие вопросы в области национальной экономики</t>
  </si>
  <si>
    <t xml:space="preserve">902 0412 0000000000 000 </t>
  </si>
  <si>
    <t xml:space="preserve">902 0412 1300000000 000 </t>
  </si>
  <si>
    <t>Подпрограмма «Развитие субъектов малого и среднего предпринимательства в Красносулинском районе»</t>
  </si>
  <si>
    <t xml:space="preserve">902 0412 1320000000 000 </t>
  </si>
  <si>
    <t>Расходы на реализацию муниципальных программ, в сферу реализации которых входит развитие субъектов малого и среднего предпринимательства, в рамках подпрограммы "Развитие субъектов малого и среднего предпринимательства в Красносулинском районе" муниципальной программы Красносулинского района "Экономическое развитие"</t>
  </si>
  <si>
    <t xml:space="preserve">902 0412 1320020640 000 </t>
  </si>
  <si>
    <t xml:space="preserve">902 0412 1320020640 200 </t>
  </si>
  <si>
    <t xml:space="preserve">902 0412 1320020640 240 </t>
  </si>
  <si>
    <t xml:space="preserve">902 0412 1320020640 244 </t>
  </si>
  <si>
    <t>ЖИЛИЩНО-КОММУНАЛЬНОЕ ХОЗЯЙСТВО</t>
  </si>
  <si>
    <t xml:space="preserve">902 0500 0000000000 000 </t>
  </si>
  <si>
    <t>Коммунальное хозяйство</t>
  </si>
  <si>
    <t xml:space="preserve">902 0502 0000000000 000 </t>
  </si>
  <si>
    <t>Муниципальная программа Красносулинского района «Обеспечение качественными жилищно-коммунальными услугами населения Красносулинского района»</t>
  </si>
  <si>
    <t xml:space="preserve">902 0502 0400000000 000 </t>
  </si>
  <si>
    <t>Подпрограмма «Создание условий для обеспечения бесперебойности и роста качества жилищно-коммунальных услуг на территории Красносулинского района»</t>
  </si>
  <si>
    <t xml:space="preserve">902 0502 0420000000 000 </t>
  </si>
  <si>
    <t>Иные межбюджетные трансферты бюджетам поселений на решение вопросов местного значения в рамках подпрограммы «Создание условий для обеспечения бесперебойности и роста качества жилищно-коммунальных услуг на территории Красносулинского района» муниципальной программы Красносулинского района «Обеспечение качественными жилищно-коммунальными услугами населения Красносулинского района»</t>
  </si>
  <si>
    <t xml:space="preserve">902 0502 0420085010 000 </t>
  </si>
  <si>
    <t xml:space="preserve">902 0502 0420085010 500 </t>
  </si>
  <si>
    <t xml:space="preserve">902 0502 0420085010 540 </t>
  </si>
  <si>
    <t>Иные межбюджетные трансферты, перечисляемые из бюджета района бюджетам сельских поселений и направляемых на финансирование расходов, связанных с передачей осуществления части полномочий органов местного самоуправления муниципального образования «Красносулинский район» органам местного самоуправления сельских поселений в рамках подпрограммы «Создание условий для обеспечения бесперебойности и роста качества жилищно-коммунальных услуг на территории Красносулинского района» муниципальной программы Красносулинского района «Обеспечение качественными жилищно-коммунальными услугами населения Красносулинского района»</t>
  </si>
  <si>
    <t xml:space="preserve">902 0502 0420085020 000 </t>
  </si>
  <si>
    <t xml:space="preserve">902 0502 0420085020 500 </t>
  </si>
  <si>
    <t xml:space="preserve">902 0502 0420085020 540 </t>
  </si>
  <si>
    <t>Расходы на строительство и реконструкцию объектов водопроводно-канализационного хозяйства в рамках подпрограммы «Создание условий для обеспечения бесперебойности и роста качества жилищно-коммунальных услуг на территории Красносулинского района» муниципальной программы Красносулинского района "Обеспечение качественными жилищно-коммунальными услугами населения Красносулинского района"</t>
  </si>
  <si>
    <t xml:space="preserve">902 0502 04200S3190 000 </t>
  </si>
  <si>
    <t xml:space="preserve">902 0502 04200S3190 500 </t>
  </si>
  <si>
    <t xml:space="preserve">902 0502 04200S3190 540 </t>
  </si>
  <si>
    <t>Расходы на возмещение предприятиям жилищно-коммунального хозяйства части платы граждан за коммунальные услуги в рамках подпрограммы «Создание условий для обеспечения бесперебойности и роста качества жилищно-коммунальных услуг на территории Красносулинского района» муниципальной программы Красносулинского района «Обеспечение качественными жилищно-коммунальными услугами населения Красносулинского района»</t>
  </si>
  <si>
    <t xml:space="preserve">902 0502 04200S3660 000 </t>
  </si>
  <si>
    <t xml:space="preserve">902 0502 04200S3660 500 </t>
  </si>
  <si>
    <t xml:space="preserve">902 0502 04200S3660 540 </t>
  </si>
  <si>
    <t>Расходы на приобретение специализированной коммунальной техники в рамках подпрограммы «Создание условий для обеспечения бесперебойности и роста качества жилищно-коммунальных услуг на территории Красносулинского района» муниципальной программы Красносулинского района "Обеспечение качественными жилищно-коммунальными услугами населения Красносулинского района"</t>
  </si>
  <si>
    <t xml:space="preserve">902 0502 04200S4430 000 </t>
  </si>
  <si>
    <t xml:space="preserve">902 0502 04200S4430 500 </t>
  </si>
  <si>
    <t xml:space="preserve">902 0502 04200S4430 540 </t>
  </si>
  <si>
    <t xml:space="preserve">902 0502 9900000000 000 </t>
  </si>
  <si>
    <t xml:space="preserve">902 0502 9990000000 000 </t>
  </si>
  <si>
    <t>Мероприятия по организации деятельности по сбору (в том числе раздельному сбору), транспортированию, обработке, утилизации, обезвреживанию, захоронению твердых коммунальных отходов на территории Красносулинского района по иным непрограммным расходам в рамках непрограммных расходов органов местного самоуправления Красносулинского района</t>
  </si>
  <si>
    <t xml:space="preserve">902 0502 9990020950 000 </t>
  </si>
  <si>
    <t xml:space="preserve">902 0502 9990020950 200 </t>
  </si>
  <si>
    <t xml:space="preserve">902 0502 9990020950 240 </t>
  </si>
  <si>
    <t xml:space="preserve">902 0502 9990020950 244 </t>
  </si>
  <si>
    <t>Благоустройство</t>
  </si>
  <si>
    <t xml:space="preserve">902 0503 0000000000 000 </t>
  </si>
  <si>
    <t>Муниципальная программа Красносулинского района «Формирование современной городской среды на территории Красносулинского района»</t>
  </si>
  <si>
    <t xml:space="preserve">902 0503 2100000000 000 </t>
  </si>
  <si>
    <t>Подпрограмма «Благоустройство общественных территорий Красносулинского района»</t>
  </si>
  <si>
    <t xml:space="preserve">902 0503 2110000000 000 </t>
  </si>
  <si>
    <t>Расходы на реализацию программ формирования современной городской среды (Субсидии на реализацию мероприятий по формированию современной городской среды в части благоустройства общественных территорий) в рамках подпрограммы «Благоустройство общественных территорий Красносулинского района» муниципальной программы Красносулинского района «Формирование современной городской среды на территории Красносулинского района»</t>
  </si>
  <si>
    <t xml:space="preserve">902 0503 211F255551 000 </t>
  </si>
  <si>
    <t xml:space="preserve">902 0503 211F255551 500 </t>
  </si>
  <si>
    <t xml:space="preserve">902 0503 211F255551 540 </t>
  </si>
  <si>
    <t xml:space="preserve">902 0700 0000000000 000 </t>
  </si>
  <si>
    <t>Дошкольное образование</t>
  </si>
  <si>
    <t xml:space="preserve">902 0701 0000000000 000 </t>
  </si>
  <si>
    <t>Муниципальная программа Красносулинского района "Развитие образования"</t>
  </si>
  <si>
    <t xml:space="preserve">902 0701 1100000000 000 </t>
  </si>
  <si>
    <t>Подпрограмма "Развитие общего и дополнительного образования"</t>
  </si>
  <si>
    <t xml:space="preserve">902 0701 1110000000 000 </t>
  </si>
  <si>
    <t>Расходы по обеспечению ввода в эксплуатацию объекта капитального строительства в рамках подпрограммы "Развитие общего и дополнительного образования" муниципальной программы Красносулинского района "Развитие образования"</t>
  </si>
  <si>
    <t xml:space="preserve">902 0701 1110020530 000 </t>
  </si>
  <si>
    <t xml:space="preserve">902 0701 1110020530 200 </t>
  </si>
  <si>
    <t xml:space="preserve">902 0701 1110020530 240 </t>
  </si>
  <si>
    <t xml:space="preserve">902 0701 1110020530 244 </t>
  </si>
  <si>
    <t>Общее образование</t>
  </si>
  <si>
    <t xml:space="preserve">902 0702 0000000000 000 </t>
  </si>
  <si>
    <t xml:space="preserve">902 0702 1100000000 000 </t>
  </si>
  <si>
    <t xml:space="preserve">902 0702 1110000000 000 </t>
  </si>
  <si>
    <t>Расходы на мероприятия организационного и технического характера, способствующие развертыванию и осуществлению строительства общеобразовательных организаций в рамках подпрограммы "Развитие общего и дополнительного образования" муниципальной программы Красносулинского района "Развитие образования"</t>
  </si>
  <si>
    <t xml:space="preserve">902 0702 1110020520 000 </t>
  </si>
  <si>
    <t xml:space="preserve">902 0702 1110020520 200 </t>
  </si>
  <si>
    <t xml:space="preserve">902 0702 1110020520 240 </t>
  </si>
  <si>
    <t xml:space="preserve">902 0702 1110020520 244 </t>
  </si>
  <si>
    <t>Расходы на строительство и реконструкцию объектов образования муниципальной собственности, включая газификацию, в рамках подпрограммы "Развитие общего и дополнительного образования" муниципальной программы Красносулинского района "Развитие образования"</t>
  </si>
  <si>
    <t xml:space="preserve">902 0702 111E1S3050 000 </t>
  </si>
  <si>
    <t>Капитальные вложения в объекты государственной (муниципальной) собственности</t>
  </si>
  <si>
    <t xml:space="preserve">902 0702 111E1S3050 400 </t>
  </si>
  <si>
    <t>Бюджетные инвестиции</t>
  </si>
  <si>
    <t xml:space="preserve">902 0702 111E1S3050 410 </t>
  </si>
  <si>
    <t>Бюджетные инвестиции в объекты капитального строительства государственной (муниципальной) собственности</t>
  </si>
  <si>
    <t xml:space="preserve">902 0702 111E1S3050 414 </t>
  </si>
  <si>
    <t xml:space="preserve">902 0705 0000000000 000 </t>
  </si>
  <si>
    <t xml:space="preserve">902 0705 0200000000 000 </t>
  </si>
  <si>
    <t xml:space="preserve">902 0705 0210000000 000 </t>
  </si>
  <si>
    <t xml:space="preserve">902 0705 0210000590 000 </t>
  </si>
  <si>
    <t xml:space="preserve">902 0705 0210000590 200 </t>
  </si>
  <si>
    <t xml:space="preserve">902 0705 0210000590 240 </t>
  </si>
  <si>
    <t xml:space="preserve">902 0705 0210000590 244 </t>
  </si>
  <si>
    <t xml:space="preserve">902 0705 0700000000 000 </t>
  </si>
  <si>
    <t xml:space="preserve">902 0705 0710000000 000 </t>
  </si>
  <si>
    <t xml:space="preserve">902 0705 0710020260 000 </t>
  </si>
  <si>
    <t xml:space="preserve">902 0705 0710020260 200 </t>
  </si>
  <si>
    <t xml:space="preserve">902 0705 0710020260 240 </t>
  </si>
  <si>
    <t xml:space="preserve">902 0705 0710020260 244 </t>
  </si>
  <si>
    <t xml:space="preserve">902 0705 9900000000 000 </t>
  </si>
  <si>
    <t xml:space="preserve">902 0705 9990000000 000 </t>
  </si>
  <si>
    <t xml:space="preserve">902 0705 9990000590 000 </t>
  </si>
  <si>
    <t xml:space="preserve">902 0705 9990000590 200 </t>
  </si>
  <si>
    <t xml:space="preserve">902 0705 9990000590 240 </t>
  </si>
  <si>
    <t xml:space="preserve">902 0705 9990000590 244 </t>
  </si>
  <si>
    <t>Молодежная политика</t>
  </si>
  <si>
    <t xml:space="preserve">902 0707 0000000000 000 </t>
  </si>
  <si>
    <t>Муниципальная программа Красносулинского района «Молодежь Красносулинского района»</t>
  </si>
  <si>
    <t xml:space="preserve">902 0707 0600000000 000 </t>
  </si>
  <si>
    <t>Подпрограмма «Поддержка молодежных инициатив»</t>
  </si>
  <si>
    <t xml:space="preserve">902 0707 0610000000 000 </t>
  </si>
  <si>
    <t>Расходы на софинансирование муниципальных программ по работе с молодежью в рамках подпрограммы «Поддержка молодежных инициатив» муниципальной программы Красносулинского района «Молодежь Красносулинского района»</t>
  </si>
  <si>
    <t xml:space="preserve">902 0707 06100S3120 000 </t>
  </si>
  <si>
    <t xml:space="preserve">902 0707 06100S3120 200 </t>
  </si>
  <si>
    <t xml:space="preserve">902 0707 06100S3120 240 </t>
  </si>
  <si>
    <t xml:space="preserve">902 0707 06100S3120 244 </t>
  </si>
  <si>
    <t>Подпрограмма "Формирование патриотизма в молодежной среде"</t>
  </si>
  <si>
    <t xml:space="preserve">902 0707 0620000000 000 </t>
  </si>
  <si>
    <t>Расходы на проведение мероприятий по содействию патриотическому воспитанию молодых людей Красносулинского района в рамках подпрограммы "Формирование патриотизма в молодежной среде" муниципальной программы Красносулинского района "Молодежь Красносулинского района"</t>
  </si>
  <si>
    <t xml:space="preserve">902 0707 0620020220 000 </t>
  </si>
  <si>
    <t xml:space="preserve">902 0707 0620020220 200 </t>
  </si>
  <si>
    <t xml:space="preserve">902 0707 0620020220 240 </t>
  </si>
  <si>
    <t xml:space="preserve">902 0707 0620020220 244 </t>
  </si>
  <si>
    <t>Подпрограмма "Формирование эффективной системы поддержки добровольческой деятельности"</t>
  </si>
  <si>
    <t xml:space="preserve">902 0707 0630000000 000 </t>
  </si>
  <si>
    <t>Расходы по проведению мероприятий по вовлечению граждан в добровольческую (волонтерскую) деятельность, поддержке добровольческих инициатив в рамках подпрограммы "Формирование эффективной системы поддержки добровольческой деятельности" муниципальной программы Красносулинского района "Молодежь Красносулинского района"</t>
  </si>
  <si>
    <t xml:space="preserve">902 0707 0630020230 000 </t>
  </si>
  <si>
    <t xml:space="preserve">902 0707 0630020230 200 </t>
  </si>
  <si>
    <t xml:space="preserve">902 0707 0630020230 240 </t>
  </si>
  <si>
    <t xml:space="preserve">902 0707 0630020230 244 </t>
  </si>
  <si>
    <t>Мероприятия по проведению районного конкурса "Доброволец Дона" в рамках подпрограммы "Формирование эффективной системы поддержки добровольческой деятельности" муниципальной программы Красносулинского района "Молодежь Красносулинского района"</t>
  </si>
  <si>
    <t xml:space="preserve">902 0707 0630020240 000 </t>
  </si>
  <si>
    <t xml:space="preserve">902 0707 0630020240 200 </t>
  </si>
  <si>
    <t xml:space="preserve">902 0707 0630020240 240 </t>
  </si>
  <si>
    <t xml:space="preserve">902 0707 0630020240 244 </t>
  </si>
  <si>
    <t xml:space="preserve">902 0707 0800000000 000 </t>
  </si>
  <si>
    <t>Подпрограмма «Комплексные меры противодействия злоупотреблению наркотиками и их незаконному обороту»</t>
  </si>
  <si>
    <t xml:space="preserve">902 0707 0830000000 000 </t>
  </si>
  <si>
    <t>Мероприятия по профилактике наркомании, формированию антинаркотического мировоззрения в рамках подпрограммы "Комплексные меры противодействия злоупотреблению наркотиками и их незаконному обороту" муниципальной программы Красносулинского района "Обеспечение общественного порядка и профилактика правонарушений»</t>
  </si>
  <si>
    <t xml:space="preserve">902 0707 0830020320 000 </t>
  </si>
  <si>
    <t xml:space="preserve">902 0707 0830020320 200 </t>
  </si>
  <si>
    <t xml:space="preserve">902 0707 0830020320 240 </t>
  </si>
  <si>
    <t xml:space="preserve">902 0707 0830020320 244 </t>
  </si>
  <si>
    <t>ЗДРАВООХРАНЕНИЕ</t>
  </si>
  <si>
    <t xml:space="preserve">902 0900 0000000000 000 </t>
  </si>
  <si>
    <t>Стационарная медицинская помощь</t>
  </si>
  <si>
    <t xml:space="preserve">902 0901 0000000000 000 </t>
  </si>
  <si>
    <t>Муниципальная программа Красносулинского района «Развитие здравоохранения»</t>
  </si>
  <si>
    <t xml:space="preserve">902 0901 0900000000 000 </t>
  </si>
  <si>
    <t>Подпрограмма «Оказание паллиативной помощи, в том числе детям»</t>
  </si>
  <si>
    <t xml:space="preserve">902 0901 0930000000 000 </t>
  </si>
  <si>
    <t>Расходы на обеспечение деятельности (оказание услуг) муниципальных учреждений Красносулинского района в рамках подпрограммы "Оказание паллиативной помощи, в том числе детям" муниципальной программы Красносулинского района "Развитие здравоохранения"</t>
  </si>
  <si>
    <t xml:space="preserve">902 0901 0930000590 000 </t>
  </si>
  <si>
    <t xml:space="preserve">902 0901 0930000590 600 </t>
  </si>
  <si>
    <t>Субсидии бюджетным учреждениям</t>
  </si>
  <si>
    <t xml:space="preserve">902 0901 0930000590 610 </t>
  </si>
  <si>
    <t>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</si>
  <si>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 xml:space="preserve">902 0901 0930000590 611 </t>
  </si>
  <si>
    <t>Субсидии бюджетным учреждениям на иные цели</t>
  </si>
  <si>
    <t xml:space="preserve">902 0901 0930000590 612 </t>
  </si>
  <si>
    <t>Расходы на осуществление полномочий по организации оказания жителям Ростовской области первичной медико-санитарной помощи, специализированной, в том числе высокотехнологичной, медицинской помощи, скорой, в том числе скорой специализированной, медицинской помощи и паллиативной медицинской помощи, проведения медицинских экспертиз, медицинских осмотров и медицинских освидетельствований в рамках реализации территориальной программы государственных гарантий бесплатного оказания гражданам медицинской помощи (за исключением медицинской помощи, оказываемой в медицинских организациях, подведомственных органу исполнительной власти Ростовской области в сфере охраны здоровья) в рамках подпрограммы «Оказание паллиативной помощи, в том числе детям» муниципальной программы Красносулинского района «Развитие здравоохранения»</t>
  </si>
  <si>
    <t xml:space="preserve">902 0901 0930072430 000 </t>
  </si>
  <si>
    <t xml:space="preserve">902 0901 0930072430 600 </t>
  </si>
  <si>
    <t xml:space="preserve">902 0901 0930072430 610 </t>
  </si>
  <si>
    <t xml:space="preserve">902 0901 0930072430 611 </t>
  </si>
  <si>
    <t>Подпрограмма «Укрепление материально-технической базы»</t>
  </si>
  <si>
    <t xml:space="preserve">902 0901 0950000000 000 </t>
  </si>
  <si>
    <t>Расходы на проведение капитального ремонта муниципальных учреждений здравоохранения в рамках подпрограммы "Укрепление материально-технической базы" муниципальной программы Красносулинского района "Развитие здравоохранения"</t>
  </si>
  <si>
    <t xml:space="preserve">902 0901 09500S3010 000 </t>
  </si>
  <si>
    <t xml:space="preserve">902 0901 09500S3010 600 </t>
  </si>
  <si>
    <t xml:space="preserve">902 0901 09500S3010 610 </t>
  </si>
  <si>
    <t xml:space="preserve">902 0901 09500S3010 612 </t>
  </si>
  <si>
    <t>Амбулаторная помощь</t>
  </si>
  <si>
    <t xml:space="preserve">902 0902 0000000000 000 </t>
  </si>
  <si>
    <t xml:space="preserve">902 0902 0900000000 000 </t>
  </si>
  <si>
    <t>Подпрограмма «Профилактика заболеваний и формирование здорового образа жизни. Развитие первичной медико-санитарной помощи»</t>
  </si>
  <si>
    <t xml:space="preserve">902 0902 0910000000 000 </t>
  </si>
  <si>
    <t>Расходы на обеспечение деятельности (оказание услуг) муниципальных учреждений Красносулинского района в рамках подпрограммы "Профилактика заболеваний и формирование здорового образа жизни. Развитие первичной медико-санитарной помощи" муниципальной программы Красносулинского района «Развитие здравоохранения»</t>
  </si>
  <si>
    <t xml:space="preserve">902 0902 0910000590 000 </t>
  </si>
  <si>
    <t xml:space="preserve">902 0902 0910000590 600 </t>
  </si>
  <si>
    <t xml:space="preserve">902 0902 0910000590 610 </t>
  </si>
  <si>
    <t xml:space="preserve">902 0902 0910000590 611 </t>
  </si>
  <si>
    <t xml:space="preserve">902 0902 0910000590 612 </t>
  </si>
  <si>
    <t>Расходы за счет иных межбюджетных трансфертов за счет средств резервного фонда Правительства Ростовской области в рамках подпрограммы "Профилактика заболеваний и формирование здорового образа жизни. Развитие первичной медико-санитарной помощи" муниципальной программы Красносулинского района «Развитие здравоохранения»</t>
  </si>
  <si>
    <t xml:space="preserve">902 0902 0910071180 000 </t>
  </si>
  <si>
    <t xml:space="preserve">902 0902 0910071180 600 </t>
  </si>
  <si>
    <t xml:space="preserve">902 0902 0910071180 610 </t>
  </si>
  <si>
    <t xml:space="preserve">902 0902 0910071180 612 </t>
  </si>
  <si>
    <t xml:space="preserve">902 0902 0950000000 000 </t>
  </si>
  <si>
    <t>Расходы на приобретение, установку и оснащение модульных зданий для муниципальных учреждений здравоохранения в рамках подпрограммы "Укрепление материально-технической базы" муниципальной программы Красносулинского района "Развитие здравоохранения"</t>
  </si>
  <si>
    <t xml:space="preserve">902 0902 095N1S4420 000 </t>
  </si>
  <si>
    <t xml:space="preserve">902 0902 095N1S4420 600 </t>
  </si>
  <si>
    <t xml:space="preserve">902 0902 095N1S4420 610 </t>
  </si>
  <si>
    <t xml:space="preserve">902 0902 095N1S4420 612 </t>
  </si>
  <si>
    <t>Другие вопросы в области здравоохранения</t>
  </si>
  <si>
    <t xml:space="preserve">902 0909 0000000000 000 </t>
  </si>
  <si>
    <t xml:space="preserve">902 0909 0900000000 000 </t>
  </si>
  <si>
    <t xml:space="preserve">902 0909 0910000000 000 </t>
  </si>
  <si>
    <t>Мероприятия по профилактике ВИЧ, вирусных гепатитов B и C в рамках подпрограммы "Профилактика заболеваний и формирование здорового образа жизни. Развитие первичной медико-санитарной помощи" муниципальной программы Красносулинского района «Развитие здравоохранения»</t>
  </si>
  <si>
    <t xml:space="preserve">902 0909 0910020340 000 </t>
  </si>
  <si>
    <t xml:space="preserve">902 0909 0910020340 600 </t>
  </si>
  <si>
    <t xml:space="preserve">902 0909 0910020340 610 </t>
  </si>
  <si>
    <t xml:space="preserve">902 0909 0910020340 612 </t>
  </si>
  <si>
    <t>Мероприятия по профилактике заболеваний туберкулезом в рамках подпрограммы "Профилактика заболеваний и формирование здорового образа жизни. Развитие первичной медико-санитарной помощи" муниципальной программы Красносулинского района «Развитие здравоохранения»</t>
  </si>
  <si>
    <t xml:space="preserve">902 0909 0910020390 000 </t>
  </si>
  <si>
    <t xml:space="preserve">902 0909 0910020390 600 </t>
  </si>
  <si>
    <t xml:space="preserve">902 0909 0910020390 610 </t>
  </si>
  <si>
    <t xml:space="preserve">902 0909 0910020390 612 </t>
  </si>
  <si>
    <t>Мероприятия по вакцинопрофилактике в рамках подпрограммы "Профилактика заболеваний и формирование здорового образа жизни. Развитие первичной медико-санитарной помощи" муниципальной программы Красносулинского района "Развитие здравоохранения"</t>
  </si>
  <si>
    <t xml:space="preserve">902 0909 0910020420 000 </t>
  </si>
  <si>
    <t xml:space="preserve">902 0909 0910020420 600 </t>
  </si>
  <si>
    <t xml:space="preserve">902 0909 0910020420 610 </t>
  </si>
  <si>
    <t xml:space="preserve">902 0909 0910020420 612 </t>
  </si>
  <si>
    <t>Мероприятия по профилактике прочих заболеваний в рамках подпрограммы "Профилактика заболеваний и формирование здорового образа жизни. Развитие первичной медико-санитарной помощи" муниципальной программы Красносулинского района "Развитие здравоохранения"</t>
  </si>
  <si>
    <t xml:space="preserve">902 0909 0910020430 000 </t>
  </si>
  <si>
    <t xml:space="preserve">902 0909 0910020430 600 </t>
  </si>
  <si>
    <t xml:space="preserve">902 0909 0910020430 610 </t>
  </si>
  <si>
    <t xml:space="preserve">902 0909 0910020430 612 </t>
  </si>
  <si>
    <t>Подпрограмма «Совершенствование оказания специализированной, включая высокотехнологичную, медицинской помощи, скорой, в том числе скорой специализированной, медицинской помощи, медицинской эвакуации, повышение эффективности службы родовспоможения и детства»</t>
  </si>
  <si>
    <t xml:space="preserve">902 0909 0920000000 000 </t>
  </si>
  <si>
    <t>Расходы на обеспечение деятельности (оказание услуг) муниципальных учреждений Красносулинского района в рамках подпрограммы «Совершенствование оказания специализированной, включая высокотехнологичную, медицинской помощи, скорой, в том числе скорой специализированной, медицинской помощи, медицинской эвакуации, повышение эффективности службы родовспоможения и детства» муниципальной программы Красносулинского района «Развитие здравоохранения»</t>
  </si>
  <si>
    <t xml:space="preserve">902 0909 0920000590 000 </t>
  </si>
  <si>
    <t xml:space="preserve">902 0909 0920000590 600 </t>
  </si>
  <si>
    <t xml:space="preserve">902 0909 0920000590 610 </t>
  </si>
  <si>
    <t xml:space="preserve">902 0909 0920000590 611 </t>
  </si>
  <si>
    <t>Расходы на осуществление полномочий по организации оказания жителям Ростовской области первичной медико-санитарной помощи, специализированной, в том числе высокотехнологичной, медицинской помощи, скорой, в том числе скорой специализированной, медицинской помощи и паллиативной медицинской помощи, проведения медицинских экспертиз, медицинских осмотров и медицинских освидетельствований в рамках реализации территориальной программы государственных гарантий бесплатного оказания гражданам медицинской помощи (за исключением медицинской помощи, оказываемой в медицинских организациях, подведомственных органу исполнительной власти Ростовской области в сфере охраны здоровья) в рамках подпрограммы «Совершенствование оказания специализированной, включая высокотехнологичную, медицинской помощи, скорой, в том числе скорой специализированной, медицинской помощи, медицинской эвакуации, повышение эффективности службы родовспоможения и детства» муниципальной программы Красносулинского района «Развитие здравоохранения»</t>
  </si>
  <si>
    <t xml:space="preserve">902 0909 0920072430 000 </t>
  </si>
  <si>
    <t xml:space="preserve">902 0909 0920072430 600 </t>
  </si>
  <si>
    <t xml:space="preserve">902 0909 0920072430 610 </t>
  </si>
  <si>
    <t xml:space="preserve">902 0909 0920072430 611 </t>
  </si>
  <si>
    <t>Подпрограмма "Создание благоприятных условий для привлечения молодых и перспективных специалистов в муниципальные медицинские учреждения Красносулинского района"</t>
  </si>
  <si>
    <t xml:space="preserve">902 0909 0940000000 000 </t>
  </si>
  <si>
    <t>Мероприятия по стимулированию работников системы здравоохранения в рамках подпрограммы "Создание благоприятных условий для привлечения молодых и перспективных специалистов в муниципальные медицинские учреждения Красносулинского района" муниципальной программы Красносулинского района "Развитие здравоохранения"</t>
  </si>
  <si>
    <t xml:space="preserve">902 0909 0940020450 000 </t>
  </si>
  <si>
    <t xml:space="preserve">902 0909 0940020450 600 </t>
  </si>
  <si>
    <t xml:space="preserve">902 0909 0940020450 610 </t>
  </si>
  <si>
    <t xml:space="preserve">902 0909 0940020450 612 </t>
  </si>
  <si>
    <t xml:space="preserve">902 0909 0950000000 000 </t>
  </si>
  <si>
    <t>Расходы на содержание недвижимого и особо ценного движимого имущества в рамках подпрограммы "Укрепление материально-технической базы" муниципальной программы Красносулинского района "Развитие здравоохранения"</t>
  </si>
  <si>
    <t xml:space="preserve">902 0909 0950020980 000 </t>
  </si>
  <si>
    <t xml:space="preserve">902 0909 0950020980 600 </t>
  </si>
  <si>
    <t xml:space="preserve">902 0909 0950020980 610 </t>
  </si>
  <si>
    <t xml:space="preserve">902 0909 0950020980 612 </t>
  </si>
  <si>
    <t xml:space="preserve">902 0909 9900000000 000 </t>
  </si>
  <si>
    <t xml:space="preserve">902 0909 9990000000 000 </t>
  </si>
  <si>
    <t>Расходы на компенсацию расходов, связанных с оказанием медицинскими организациями, подведомственными органам исполнительной власти субъектов Российской Федерации, органам местного самоуправления, гражданам Украины и лицам без гражданства медицинской помощи, а также затрат по проведению указанным лицам профилактических прививок, включенных в календарь профилактических прививок по эпидемическим показаниям,по иным непрограммным расходам в рамках непрограммных расходов органов местного самоуправления Красносулинского района</t>
  </si>
  <si>
    <t xml:space="preserve">902 0909 9990054220 000 </t>
  </si>
  <si>
    <t xml:space="preserve">902 0909 9990054220 600 </t>
  </si>
  <si>
    <t xml:space="preserve">902 0909 9990054220 610 </t>
  </si>
  <si>
    <t xml:space="preserve">902 0909 9990054220 612 </t>
  </si>
  <si>
    <t>СОЦИАЛЬНАЯ ПОЛИТИКА</t>
  </si>
  <si>
    <t xml:space="preserve">902 1000 0000000000 000 </t>
  </si>
  <si>
    <t>Социальное обеспечение населения</t>
  </si>
  <si>
    <t xml:space="preserve">902 1003 0000000000 000 </t>
  </si>
  <si>
    <t>Муниципальная программа Красносулинского района «Развитие сельского хозяйства и регулирование рынков сельскохозяйственной продукции, сырья и продовольствия»</t>
  </si>
  <si>
    <t xml:space="preserve">902 1003 1200000000 000 </t>
  </si>
  <si>
    <t>Подпрограмма «Устойчивое развитие сельских территорий»</t>
  </si>
  <si>
    <t xml:space="preserve">902 1003 1210000000 000 </t>
  </si>
  <si>
    <t>Мероприятия по обеспечению жильем молодых семей и молодых специалистов, проживающих в сельской местности в рамках подпрограммы "Устойчивое развитие сельских территорий" муниципальной программы Красносулинского района "Развитие сельского хозяйства и регулирование рынков сельскохозяйственной продукции, сырья и продовольствия"</t>
  </si>
  <si>
    <t xml:space="preserve">902 1003 1210020610 000 </t>
  </si>
  <si>
    <t xml:space="preserve">902 1003 1210020610 300 </t>
  </si>
  <si>
    <t>Социальные выплаты гражданам, кроме публичных нормативных социальных выплат</t>
  </si>
  <si>
    <t xml:space="preserve">902 1003 1210020610 320 </t>
  </si>
  <si>
    <t>Субсидии гражданам на приобретение жилья</t>
  </si>
  <si>
    <t xml:space="preserve">902 1003 1210020610 322 </t>
  </si>
  <si>
    <t xml:space="preserve">902 1003 9900000000 000 </t>
  </si>
  <si>
    <t xml:space="preserve">902 1003 9910000000 000 </t>
  </si>
  <si>
    <t xml:space="preserve">902 1003 9910090200 000 </t>
  </si>
  <si>
    <t xml:space="preserve">902 1003 9910090200 300 </t>
  </si>
  <si>
    <t xml:space="preserve">902 1003 9910090200 320 </t>
  </si>
  <si>
    <t>Пособия, компенсации и иные социальные выплаты гражданам, кроме публичных нормативных обязательств</t>
  </si>
  <si>
    <t xml:space="preserve">902 1003 9910090200 321 </t>
  </si>
  <si>
    <t>Другие вопросы в области социальной политики</t>
  </si>
  <si>
    <t xml:space="preserve">902 1006 0000000000 000 </t>
  </si>
  <si>
    <t xml:space="preserve">902 1006 1500000000 000 </t>
  </si>
  <si>
    <t xml:space="preserve">902 1006 1520000000 000 </t>
  </si>
  <si>
    <t>Расходы на организацию исполнительно-распорядительных функций, связанных с реализацией переданных государственных полномочий в сфере социального обслуживания и социальной защиты населения в рамках подпрограммы "Повышение качества предоставления государственных и муниципальных услуг в Красносулинском районе на базе Муниципального автономного учреждения "Многофункциональный центр предоставления государственных и муниципальных услуг Красносулинского района" муниципальной программы Красносулинского района "Информационное общество"</t>
  </si>
  <si>
    <t xml:space="preserve">902 1006 1520072110 000 </t>
  </si>
  <si>
    <t xml:space="preserve">902 1006 1520072110 600 </t>
  </si>
  <si>
    <t xml:space="preserve">902 1006 1520072110 620 </t>
  </si>
  <si>
    <t xml:space="preserve">902 1006 1520072110 621 </t>
  </si>
  <si>
    <t>ФИЗИЧЕСКАЯ КУЛЬТУРА И СПОРТ</t>
  </si>
  <si>
    <t xml:space="preserve">902 1100 0000000000 000 </t>
  </si>
  <si>
    <t>Массовый спорт</t>
  </si>
  <si>
    <t xml:space="preserve">902 1102 0000000000 000 </t>
  </si>
  <si>
    <t>Муниципальная программа Красносулинского района «Развитие физической культуры и спорта»</t>
  </si>
  <si>
    <t xml:space="preserve">902 1102 1400000000 000 </t>
  </si>
  <si>
    <t>Подпрограмма «Развитие физической культуры и массового спорта Красносулинского района»</t>
  </si>
  <si>
    <t xml:space="preserve">902 1102 1410000000 000 </t>
  </si>
  <si>
    <t>Мероприятия по развитию физической культуры и спорта в Красносулинском районе в рамках подпрограммы "Развитие физической культуры и массового спорта Красносулинского района" муниципальной программы Красносулинского района "Развитие физической культуры и спорта"</t>
  </si>
  <si>
    <t xml:space="preserve">902 1102 1410020650 000 </t>
  </si>
  <si>
    <t xml:space="preserve">902 1102 1410020650 600 </t>
  </si>
  <si>
    <t xml:space="preserve">902 1102 1410020650 620 </t>
  </si>
  <si>
    <t xml:space="preserve">902 1102 1410020650 621 </t>
  </si>
  <si>
    <t>Подпрограмма «Развитие спорта и системы подготовки спортивного резерва, развитие инфраструктуры спорта Красносулинского района»</t>
  </si>
  <si>
    <t xml:space="preserve">902 1102 1420000000 000 </t>
  </si>
  <si>
    <t>Расходы на обеспечение деятельности (оказание услуг) муниципальных учреждений Красносулинского района в рамках подпрограммы "Развитие спорта и системы подготовки спортивного резерва, развитие инфраструктуры спорта Красносулинского района" муниципальной программы Красносулинского района "Развитие физической культуры и спорта"</t>
  </si>
  <si>
    <t xml:space="preserve">902 1102 1420000590 000 </t>
  </si>
  <si>
    <t xml:space="preserve">902 1102 1420000590 600 </t>
  </si>
  <si>
    <t xml:space="preserve">902 1102 1420000590 620 </t>
  </si>
  <si>
    <t xml:space="preserve">902 1102 1420000590 621 </t>
  </si>
  <si>
    <t>Расходы на реализацию мероприятия в рамках федерального проекта «Спорт-норма жизни» в части устройства спортивных площадок в рамках подпрограммы "Развитие спорта и системы подготовки спортивного резерва, развитие инфраструктуры спорта Красносулинского района" муниципальной программы Красносулинского района "Развитие физической культуры и спорта"</t>
  </si>
  <si>
    <t xml:space="preserve">902 1102 1420020660 000 </t>
  </si>
  <si>
    <t xml:space="preserve">902 1102 1420020660 600 </t>
  </si>
  <si>
    <t xml:space="preserve">902 1102 1420020660 620 </t>
  </si>
  <si>
    <t xml:space="preserve">902 1102 1420020660 622 </t>
  </si>
  <si>
    <t>Иные межбюджетные трансферты бюджетам поселений на решение вопросов местного значения в рамках подпрограммы "Развитие спорта и системы подготовки спортивного резерва, развитие инфраструктуры спорта Красносулинского района" муниципальной программы Красносулинского района "Развитие физической культуры и спорта"</t>
  </si>
  <si>
    <t xml:space="preserve">902 1102 1420085010 000 </t>
  </si>
  <si>
    <t xml:space="preserve">902 1102 1420085010 500 </t>
  </si>
  <si>
    <t xml:space="preserve">902 1102 1420085010 540 </t>
  </si>
  <si>
    <t>Расходы на приобретение школьных автобусов в рамках подпрограммы "Развитие спорта и системы подготовки спортивного резерва, развитие инфраструктуры спорта Красносулинского района" муниципальной программы Красносулинского района "Развитие физической культуры и спорта"</t>
  </si>
  <si>
    <t xml:space="preserve">902 1102 14200S4060 000 </t>
  </si>
  <si>
    <t xml:space="preserve">902 1102 14200S4060 600 </t>
  </si>
  <si>
    <t xml:space="preserve">902 1102 14200S4060 620 </t>
  </si>
  <si>
    <t xml:space="preserve">902 1102 14200S4060 622 </t>
  </si>
  <si>
    <t>Расходы на обеспечение уровня финансирования муниципальных организаций, осуществляющих спортивную подготовку в соответствии с требованиями федеральных стандартов спортивной подготовки в рамках подпрограммы "Развитие спорта и системы подготовки спортивного резерва, развитие инфраструктуры спорта Красносулинского района" муниципальной программы Красносулинского района "Развитие физической культуры и спорта"</t>
  </si>
  <si>
    <t xml:space="preserve">902 1102 14200S4540 000 </t>
  </si>
  <si>
    <t xml:space="preserve">902 1102 14200S4540 600 </t>
  </si>
  <si>
    <t xml:space="preserve">902 1102 14200S4540 620 </t>
  </si>
  <si>
    <t xml:space="preserve">902 1102 14200S4540 622 </t>
  </si>
  <si>
    <t>СРЕДСТВА МАССОВОЙ ИНФОРМАЦИИ</t>
  </si>
  <si>
    <t xml:space="preserve">902 1200 0000000000 000 </t>
  </si>
  <si>
    <t>Телевидение и радиовещание</t>
  </si>
  <si>
    <t xml:space="preserve">902 1201 0000000000 000 </t>
  </si>
  <si>
    <t xml:space="preserve">902 1201 1500000000 000 </t>
  </si>
  <si>
    <t>Подпрограмма «Повышение качества предоставления муниципальных услуг в сфере телерадиовещания»</t>
  </si>
  <si>
    <t xml:space="preserve">902 1201 1530000000 000 </t>
  </si>
  <si>
    <t>Расходы на обеспечение деятельности (оказание услуг) муниципальных учреждений Красносулинского района в рамках подпрограммы «Повышение качества предоставления муниципальных услуг в сфере телерадиовещания» муниципальной программы Красносулинского района «Информационное общество»</t>
  </si>
  <si>
    <t xml:space="preserve">902 1201 1530000590 000 </t>
  </si>
  <si>
    <t xml:space="preserve">902 1201 1530000590 600 </t>
  </si>
  <si>
    <t xml:space="preserve">902 1201 1530000590 620 </t>
  </si>
  <si>
    <t xml:space="preserve">902 1201 1530000590 621 </t>
  </si>
  <si>
    <t xml:space="preserve">904 0000 0000000000 000 </t>
  </si>
  <si>
    <t xml:space="preserve">904 0100 0000000000 000 </t>
  </si>
  <si>
    <t>Обеспечение деятельности финансовых, налоговых и таможенных органов и органов финансового (финансово-бюджетного) надзора</t>
  </si>
  <si>
    <t xml:space="preserve">904 0106 0000000000 000 </t>
  </si>
  <si>
    <t>Муниципальная программа Красносулинского района «Управление муниципальными финансами и создание условий для эффективного управления финансами»</t>
  </si>
  <si>
    <t xml:space="preserve">904 0106 1600000000 000 </t>
  </si>
  <si>
    <t>Подпрограмма «Нормативно-методическое, информационное обеспечение и организация бюджетного процесса»</t>
  </si>
  <si>
    <t xml:space="preserve">904 0106 1620000000 000 </t>
  </si>
  <si>
    <t>Расходы на выплаты по оплате труда работников органов местного самоуправления Красносулинского района в рамках подпрограммы «Нормативно-методическое, информационное обеспечение и организация бюджетного процесса» муниципальной программы Красносулинского района «Управление муниципальными финансами и создание условий для эффективного управления финансами»</t>
  </si>
  <si>
    <t xml:space="preserve">904 0106 1620000110 000 </t>
  </si>
  <si>
    <t xml:space="preserve">904 0106 1620000110 100 </t>
  </si>
  <si>
    <t xml:space="preserve">904 0106 1620000110 120 </t>
  </si>
  <si>
    <t xml:space="preserve">904 0106 1620000110 121 </t>
  </si>
  <si>
    <t xml:space="preserve">904 0106 1620000110 122 </t>
  </si>
  <si>
    <t xml:space="preserve">904 0106 1620000110 129 </t>
  </si>
  <si>
    <t>Расходы на обеспечение выполнения функций органов местного самоуправления Красносулинского района в рамках подпрограммы «Нормативно-методическое, информационное обеспечение и организация бюджетного процесса» муниципальной программы Красносулинского района «Управление муниципальными финансами и создание условий для эффективного управления финансами»</t>
  </si>
  <si>
    <t xml:space="preserve">904 0106 1620000190 000 </t>
  </si>
  <si>
    <t xml:space="preserve">904 0106 1620000190 100 </t>
  </si>
  <si>
    <t xml:space="preserve">904 0106 1620000190 120 </t>
  </si>
  <si>
    <t xml:space="preserve">904 0106 1620000190 122 </t>
  </si>
  <si>
    <t xml:space="preserve">904 0106 1620000190 200 </t>
  </si>
  <si>
    <t xml:space="preserve">904 0106 1620000190 240 </t>
  </si>
  <si>
    <t xml:space="preserve">904 0106 1620000190 244 </t>
  </si>
  <si>
    <t xml:space="preserve">904 0113 0000000000 000 </t>
  </si>
  <si>
    <t xml:space="preserve">904 0113 1600000000 000 </t>
  </si>
  <si>
    <t xml:space="preserve">904 0113 1620000000 000 </t>
  </si>
  <si>
    <t>Реализация направления расходов в рамках подпрограммы «Нормативно-методическое, информационное обеспечение и организация бюджетного процесса» муниципальной программы Красносулинского района «Управление муниципальными финансами и создание условий для эффективного управления финансами»</t>
  </si>
  <si>
    <t xml:space="preserve">904 0113 1620099990 000 </t>
  </si>
  <si>
    <t xml:space="preserve">904 0113 1620099990 800 </t>
  </si>
  <si>
    <t xml:space="preserve">904 0113 1620099990 850 </t>
  </si>
  <si>
    <t xml:space="preserve">904 0113 1620099990 852 </t>
  </si>
  <si>
    <t xml:space="preserve">904 0700 0000000000 000 </t>
  </si>
  <si>
    <t xml:space="preserve">904 0705 0000000000 000 </t>
  </si>
  <si>
    <t xml:space="preserve">904 0705 0700000000 000 </t>
  </si>
  <si>
    <t xml:space="preserve">904 0705 0710000000 000 </t>
  </si>
  <si>
    <t xml:space="preserve">904 0705 0710020260 000 </t>
  </si>
  <si>
    <t xml:space="preserve">904 0705 0710020260 200 </t>
  </si>
  <si>
    <t xml:space="preserve">904 0705 0710020260 240 </t>
  </si>
  <si>
    <t xml:space="preserve">904 0705 0710020260 244 </t>
  </si>
  <si>
    <t>МЕЖБЮДЖЕТНЫЕ ТРАНСФЕРТЫ ОБЩЕГО ХАРАКТЕРА БЮДЖЕТАМ БЮДЖЕТНОЙ СИСТЕМЫ РОССИЙСКОЙ ФЕДЕРАЦИИ</t>
  </si>
  <si>
    <t xml:space="preserve">904 1400 0000000000 000 </t>
  </si>
  <si>
    <t>Прочие межбюджетные трансферты общего характера</t>
  </si>
  <si>
    <t xml:space="preserve">904 1403 0000000000 000 </t>
  </si>
  <si>
    <t xml:space="preserve">904 1403 1600000000 000 </t>
  </si>
  <si>
    <t>Подпрограмма «Поддержание устойчивого исполнения бюджетов поселений, входящих в состав Красносулинского района»</t>
  </si>
  <si>
    <t xml:space="preserve">904 1403 1640000000 000 </t>
  </si>
  <si>
    <t>Межбюджетные трансферты на поддержку мер по обеспечению сбалансированности бюджетов поселений в рамках подпрограммы «Поддержание устойчивого исполнения бюджетов поселений, входящих в состав Красносулинского района» муниципальной программы Красносулинского района «Управление муниципальными финансами и создание условий для эффективного управления финансами»</t>
  </si>
  <si>
    <t xml:space="preserve">904 1403 1640085040 000 </t>
  </si>
  <si>
    <t xml:space="preserve">904 1403 1640085040 500 </t>
  </si>
  <si>
    <t xml:space="preserve">904 1403 1640085040 540 </t>
  </si>
  <si>
    <t>ОТДЕЛ КУЛЬТУРЫ И ИСКУССТВА КРАСНОСУЛИНСКОГО РАЙОНА</t>
  </si>
  <si>
    <t xml:space="preserve">906 0000 0000000000 000 </t>
  </si>
  <si>
    <t xml:space="preserve">906 0100 0000000000 000 </t>
  </si>
  <si>
    <t xml:space="preserve">906 0113 0000000000 000 </t>
  </si>
  <si>
    <t>Муниципальная программа Красносулинского района «Развитие культуры»</t>
  </si>
  <si>
    <t xml:space="preserve">906 0113 1000000000 000 </t>
  </si>
  <si>
    <t>Подпрограмма «Обеспечение реализации муниципальной программы Красносулинского района «Развитие культуры»</t>
  </si>
  <si>
    <t xml:space="preserve">906 0113 1020000000 000 </t>
  </si>
  <si>
    <t>Реализация направления расходов в рамках подпрограммы "Обеспечение реализации муниципальной программы Красносулинского района "Развитие культуры" муниципальной программы Красносулинского района "Развитие культуры"</t>
  </si>
  <si>
    <t xml:space="preserve">906 0113 1020099990 000 </t>
  </si>
  <si>
    <t xml:space="preserve">906 0113 1020099990 800 </t>
  </si>
  <si>
    <t xml:space="preserve">906 0113 1020099990 850 </t>
  </si>
  <si>
    <t xml:space="preserve">906 0113 1020099990 852 </t>
  </si>
  <si>
    <t xml:space="preserve">906 0700 0000000000 000 </t>
  </si>
  <si>
    <t>Дополнительное образование детей</t>
  </si>
  <si>
    <t xml:space="preserve">906 0703 0000000000 000 </t>
  </si>
  <si>
    <t xml:space="preserve">906 0703 1000000000 000 </t>
  </si>
  <si>
    <t>Подпрограмма «Развитие учреждений сферы культуры Красносулинского района»</t>
  </si>
  <si>
    <t xml:space="preserve">906 0703 1010000000 000 </t>
  </si>
  <si>
    <t>Расходы на обеспечение деятельности (оказание услуг) муниципальных учреждений Красносулинского района в рамках подпрограммы "Развитие учреждений сферы культуры Красносулинского района" муниципальной программы Красносулинского района "Развитие культуры"</t>
  </si>
  <si>
    <t xml:space="preserve">906 0703 1010000590 000 </t>
  </si>
  <si>
    <t xml:space="preserve">906 0703 1010000590 600 </t>
  </si>
  <si>
    <t xml:space="preserve">906 0703 1010000590 610 </t>
  </si>
  <si>
    <t xml:space="preserve">906 0703 1010000590 611 </t>
  </si>
  <si>
    <t xml:space="preserve">906 0703 1010000590 612 </t>
  </si>
  <si>
    <t xml:space="preserve">906 0705 0000000000 000 </t>
  </si>
  <si>
    <t xml:space="preserve">906 0705 0700000000 000 </t>
  </si>
  <si>
    <t xml:space="preserve">906 0705 0710000000 000 </t>
  </si>
  <si>
    <t xml:space="preserve">906 0705 0710020260 000 </t>
  </si>
  <si>
    <t xml:space="preserve">906 0705 0710020260 200 </t>
  </si>
  <si>
    <t xml:space="preserve">906 0705 0710020260 240 </t>
  </si>
  <si>
    <t xml:space="preserve">906 0705 0710020260 244 </t>
  </si>
  <si>
    <t>КУЛЬТУРА, КИНЕМАТОГРАФИЯ</t>
  </si>
  <si>
    <t xml:space="preserve">906 0800 0000000000 000 </t>
  </si>
  <si>
    <t>Культура</t>
  </si>
  <si>
    <t xml:space="preserve">906 0801 0000000000 000 </t>
  </si>
  <si>
    <t xml:space="preserve">906 0801 1000000000 000 </t>
  </si>
  <si>
    <t xml:space="preserve">906 0801 1010000000 000 </t>
  </si>
  <si>
    <t xml:space="preserve">906 0801 1010000590 000 </t>
  </si>
  <si>
    <t xml:space="preserve">906 0801 1010000590 600 </t>
  </si>
  <si>
    <t xml:space="preserve">906 0801 1010000590 610 </t>
  </si>
  <si>
    <t xml:space="preserve">906 0801 1010000590 611 </t>
  </si>
  <si>
    <t xml:space="preserve">906 0801 1010000590 612 </t>
  </si>
  <si>
    <t>Расходы на проведение фестивалей, конкурсов, торжественных мероприятий и других мероприятий в области культуры в рамках подпрограммы "Развитие учреждений сферы культуры Красносулинского района" муниципальной программы Красносулинского района "Развитие культуры"</t>
  </si>
  <si>
    <t xml:space="preserve">906 0801 1010020490 000 </t>
  </si>
  <si>
    <t xml:space="preserve">906 0801 1010020490 600 </t>
  </si>
  <si>
    <t xml:space="preserve">906 0801 1010020490 610 </t>
  </si>
  <si>
    <t xml:space="preserve">906 0801 1010020490 612 </t>
  </si>
  <si>
    <t>Расходы за счет иных межбюджетных трансфертов за счет средств резервного фонда Правительства Ростовской области в рамках подпрограммы "Развитие учреждений сферы культуры Красносулинского района" муниципальной программы Красносулинского района "Развитие культуры"</t>
  </si>
  <si>
    <t xml:space="preserve">906 0801 1010071180 000 </t>
  </si>
  <si>
    <t xml:space="preserve">906 0801 1010071180 600 </t>
  </si>
  <si>
    <t xml:space="preserve">906 0801 1010071180 610 </t>
  </si>
  <si>
    <t xml:space="preserve">906 0801 1010071180 612 </t>
  </si>
  <si>
    <t>Расходы на обеспечение развития и укрепления материально-технической базы домов культуры в населенных пунктах с числом жителей до 50 тысяч человек в рамках подпрограммы "Развитие учреждений сферы культуры Красносулинского района" муниципальной программы Красносулинского района "Развитие культуры"</t>
  </si>
  <si>
    <t xml:space="preserve">906 0801 10100L4670 000 </t>
  </si>
  <si>
    <t xml:space="preserve">906 0801 10100L4670 600 </t>
  </si>
  <si>
    <t xml:space="preserve">906 0801 10100L4670 610 </t>
  </si>
  <si>
    <t xml:space="preserve">906 0801 10100L4670 612 </t>
  </si>
  <si>
    <t>Расходы на поддержку отрасли культуры (Комплектование книжных фондов муниципальных общедоступных библиотек и государственных центральных библиотек субъектов Российской Федерации) в рамках подпрограммы "Развитие учреждений сферы культуры Красносулинского района" муниципальной программы Красносулинского района "Развитие культуры"</t>
  </si>
  <si>
    <t xml:space="preserve">906 0801 10100L5192 000 </t>
  </si>
  <si>
    <t xml:space="preserve">906 0801 10100L5192 600 </t>
  </si>
  <si>
    <t xml:space="preserve">906 0801 10100L5192 610 </t>
  </si>
  <si>
    <t xml:space="preserve">906 0801 10100L5192 612 </t>
  </si>
  <si>
    <t>Расходы на государственную поддержку отрасли культуры (Подключение муниципальных общедоступных библиотек и государственных центральных библиотек в субъектах Российской Федерации к информационно-телекоммуникационной сети "Интернет" и развитие библиотечного дела с учетом задачи расширения информационных технологий и оцифровки) в рамках подпрограммы "Развитие учреждений сферы культуры Красносулинского района" муниципальной программы Красносулинского района "Развитие культуры"</t>
  </si>
  <si>
    <t xml:space="preserve">906 0801 10100R5193 000 </t>
  </si>
  <si>
    <t xml:space="preserve">906 0801 10100R5193 600 </t>
  </si>
  <si>
    <t xml:space="preserve">906 0801 10100R5193 610 </t>
  </si>
  <si>
    <t xml:space="preserve">906 0801 10100R5193 612 </t>
  </si>
  <si>
    <t>Расходы на государственную поддержку отрасли культуры (Государственная поддержка лучших работников сельских учреждений культуры) в рамках подпрограммы "Развитие учреждений сферы культуры Красносулинского района" муниципальной программы Красносулинского района "Развитие культуры"</t>
  </si>
  <si>
    <t xml:space="preserve">906 0801 10100R5195 000 </t>
  </si>
  <si>
    <t xml:space="preserve">906 0801 10100R5195 600 </t>
  </si>
  <si>
    <t xml:space="preserve">906 0801 10100R5195 610 </t>
  </si>
  <si>
    <t xml:space="preserve">906 0801 10100R5195 612 </t>
  </si>
  <si>
    <t>Расходы на капитальный ремонт муниципальных учреждений культуры в рамках подпрограммы "Развитие учреждений сферы культуры Красносулинского района" муниципальной программы Красносулинского района "Развитие культуры"</t>
  </si>
  <si>
    <t xml:space="preserve">906 0801 10100S3290 000 </t>
  </si>
  <si>
    <t xml:space="preserve">906 0801 10100S3290 600 </t>
  </si>
  <si>
    <t xml:space="preserve">906 0801 10100S3290 610 </t>
  </si>
  <si>
    <t xml:space="preserve">906 0801 10100S3290 612 </t>
  </si>
  <si>
    <t>Расходы на приобретение основных средств для муниципальных учреждений культуры в рамках подпрограммы "Развитие учреждений сферы культуры Красносулинского района" муниципальной программы Красносулинского района "Развитие культуры"</t>
  </si>
  <si>
    <t xml:space="preserve">906 0801 10100S3900 000 </t>
  </si>
  <si>
    <t xml:space="preserve">906 0801 10100S3900 600 </t>
  </si>
  <si>
    <t xml:space="preserve">906 0801 10100S3900 610 </t>
  </si>
  <si>
    <t xml:space="preserve">906 0801 10100S3900 612 </t>
  </si>
  <si>
    <t>Расходы на разработку проектной документации на капитальный ремонт муниципальных учреждений культуры в рамках подпрограммы "Развитие учреждений сферы культуры Красносулинского района" муниципальной программы Красносулинского района "Развитие культуры"</t>
  </si>
  <si>
    <t xml:space="preserve">906 0801 10100S3920 000 </t>
  </si>
  <si>
    <t xml:space="preserve">906 0801 10100S3920 500 </t>
  </si>
  <si>
    <t xml:space="preserve">906 0801 10100S3920 540 </t>
  </si>
  <si>
    <t>Расходы на комплектование книжных фондов библиотек муниципальных образований в рамках подпрограммы "Развитие учреждений сферы культуры Красносулинского района" муниципальной программы Красносулинского района "Развитие культуры"</t>
  </si>
  <si>
    <t xml:space="preserve">906 0801 10100S4180 000 </t>
  </si>
  <si>
    <t xml:space="preserve">906 0801 10100S4180 600 </t>
  </si>
  <si>
    <t xml:space="preserve">906 0801 10100S4180 610 </t>
  </si>
  <si>
    <t xml:space="preserve">906 0801 10100S4180 612 </t>
  </si>
  <si>
    <t>Расходы на восстановление (ремонт, реставрация, благоустройство) воинских захоронений в рамках подпрограммы "Развитие учреждений сферы культуры Красносулинского района" муниципальной программы Красносулинского района "Развитие культуры"</t>
  </si>
  <si>
    <t xml:space="preserve">906 0801 10100S4520 000 </t>
  </si>
  <si>
    <t xml:space="preserve">906 0801 10100S4520 500 </t>
  </si>
  <si>
    <t xml:space="preserve">906 0801 10100S4520 540 </t>
  </si>
  <si>
    <t>Другие вопросы в области культуры, кинематографии</t>
  </si>
  <si>
    <t xml:space="preserve">906 0804 0000000000 000 </t>
  </si>
  <si>
    <t xml:space="preserve">906 0804 1000000000 000 </t>
  </si>
  <si>
    <t xml:space="preserve">906 0804 1020000000 000 </t>
  </si>
  <si>
    <t>Расходы на выплаты по оплате труда работников органов местного самоуправления Красносулинского района в рамках подпрограммы "Обеспечение реализации муниципальной программы Красносулинского района "Развитие культуры"  муниципальной программы Красносулинского района "Развитие культуры"</t>
  </si>
  <si>
    <t xml:space="preserve">906 0804 1020000110 000 </t>
  </si>
  <si>
    <t xml:space="preserve">906 0804 1020000110 100 </t>
  </si>
  <si>
    <t xml:space="preserve">906 0804 1020000110 120 </t>
  </si>
  <si>
    <t xml:space="preserve">906 0804 1020000110 121 </t>
  </si>
  <si>
    <t xml:space="preserve">906 0804 1020000110 122 </t>
  </si>
  <si>
    <t xml:space="preserve">906 0804 1020000110 129 </t>
  </si>
  <si>
    <t>Расходы на обеспечение выполнения функций органов местного самоуправления Красносулинского района в рамках подпрограммы "Обеспечение реализации муниципальной программы Красносулинского района "Развитие культуры"  муниципальной программы Красносулинского района "Развитие культуры"</t>
  </si>
  <si>
    <t xml:space="preserve">906 0804 1020000190 000 </t>
  </si>
  <si>
    <t xml:space="preserve">906 0804 1020000190 100 </t>
  </si>
  <si>
    <t xml:space="preserve">906 0804 1020000190 120 </t>
  </si>
  <si>
    <t xml:space="preserve">906 0804 1020000190 122 </t>
  </si>
  <si>
    <t xml:space="preserve">906 0804 1020000190 200 </t>
  </si>
  <si>
    <t xml:space="preserve">906 0804 1020000190 240 </t>
  </si>
  <si>
    <t xml:space="preserve">906 0804 1020000190 244 </t>
  </si>
  <si>
    <t xml:space="preserve">906 0804 9900000000 000 </t>
  </si>
  <si>
    <t xml:space="preserve">906 0804 9990000000 000 </t>
  </si>
  <si>
    <t>Расходы на проведение независимой оценки качества условий оказания услуг организациями, в том числе муниципальными, в социальной сфере по иным непрограммным расходам в рамках непрограммных расходов органов местного самоуправления Красносулинского района</t>
  </si>
  <si>
    <t xml:space="preserve">906 0804 9990020910 000 </t>
  </si>
  <si>
    <t xml:space="preserve">906 0804 9990020910 200 </t>
  </si>
  <si>
    <t xml:space="preserve">906 0804 9990020910 240 </t>
  </si>
  <si>
    <t xml:space="preserve">906 0804 9990020910 244 </t>
  </si>
  <si>
    <t>УПРАВЛЕНИЕ ОБРАЗОВАНИЯ КРАСНОСУЛИНСКОГО РАЙОНА</t>
  </si>
  <si>
    <t xml:space="preserve">907 0000 0000000000 000 </t>
  </si>
  <si>
    <t xml:space="preserve">907 0100 0000000000 000 </t>
  </si>
  <si>
    <t xml:space="preserve">907 0113 0000000000 000 </t>
  </si>
  <si>
    <t xml:space="preserve">907 0113 1100000000 000 </t>
  </si>
  <si>
    <t>Подпрограмма «Обеспечение реализации муниципальной программы Красносулинского района «Развитие образования» и прочие мероприятия»</t>
  </si>
  <si>
    <t xml:space="preserve">907 0113 1120000000 000 </t>
  </si>
  <si>
    <t>Реализация направления расходов в рамках подпрограммы "Обеспечение реализации муниципальной программы Красносулинского района "Развитие образования" и прочие мероприятия" муниципальной программы Красносулинского района "Развитие образования"</t>
  </si>
  <si>
    <t xml:space="preserve">907 0113 1120099990 000 </t>
  </si>
  <si>
    <t xml:space="preserve">907 0113 1120099990 100 </t>
  </si>
  <si>
    <t xml:space="preserve">907 0113 1120099990 120 </t>
  </si>
  <si>
    <t xml:space="preserve">907 0113 1120099990 122 </t>
  </si>
  <si>
    <t xml:space="preserve">907 0113 1120099990 800 </t>
  </si>
  <si>
    <t xml:space="preserve">907 0113 1120099990 850 </t>
  </si>
  <si>
    <t xml:space="preserve">907 0113 1120099990 851 </t>
  </si>
  <si>
    <t xml:space="preserve">907 0113 1120099990 852 </t>
  </si>
  <si>
    <t xml:space="preserve">907 0113 9900000000 000 </t>
  </si>
  <si>
    <t xml:space="preserve">907 0113 9990000000 000 </t>
  </si>
  <si>
    <t>Мероприятия по проведению Дня учителя по иным непрограммным расходам в рамках непрограммных расходов органов местного самоуправления Красносулинского района</t>
  </si>
  <si>
    <t xml:space="preserve">907 0113 9990020940 000 </t>
  </si>
  <si>
    <t xml:space="preserve">907 0113 9990020940 200 </t>
  </si>
  <si>
    <t xml:space="preserve">907 0113 9990020940 240 </t>
  </si>
  <si>
    <t xml:space="preserve">907 0113 9990020940 244 </t>
  </si>
  <si>
    <t xml:space="preserve">907 0113 9990090120 000 </t>
  </si>
  <si>
    <t xml:space="preserve">907 0113 9990090120 800 </t>
  </si>
  <si>
    <t xml:space="preserve">907 0113 9990090120 830 </t>
  </si>
  <si>
    <t xml:space="preserve">907 0113 9990090120 831 </t>
  </si>
  <si>
    <t xml:space="preserve">907 0400 0000000000 000 </t>
  </si>
  <si>
    <t xml:space="preserve">907 0412 0000000000 000 </t>
  </si>
  <si>
    <t xml:space="preserve">907 0412 9900000000 000 </t>
  </si>
  <si>
    <t xml:space="preserve">907 0412 9990000000 000 </t>
  </si>
  <si>
    <t xml:space="preserve">907 0412 9990099990 000 </t>
  </si>
  <si>
    <t xml:space="preserve">907 0412 9990099990 200 </t>
  </si>
  <si>
    <t xml:space="preserve">907 0412 9990099990 240 </t>
  </si>
  <si>
    <t xml:space="preserve">907 0412 9990099990 244 </t>
  </si>
  <si>
    <t xml:space="preserve">907 0700 0000000000 000 </t>
  </si>
  <si>
    <t xml:space="preserve">907 0701 0000000000 000 </t>
  </si>
  <si>
    <t xml:space="preserve">907 0701 0800000000 000 </t>
  </si>
  <si>
    <t>Подпрограмма «Профилактика экстремизма и терроризма в Красносулинском районе»</t>
  </si>
  <si>
    <t xml:space="preserve">907 0701 0820000000 000 </t>
  </si>
  <si>
    <t>Расходы на обеспечение деятельности (оказание услуг) муниципальных учреждений Красносулинского района в рамках подпрограммы "Профилактика экстремизма и терроризма в Красносулинском районе" муниципальной программы Красносулинского района "Обеспечение общественного порядка и профилактика правонарушений»</t>
  </si>
  <si>
    <t xml:space="preserve">907 0701 0820000590 000 </t>
  </si>
  <si>
    <t xml:space="preserve">907 0701 0820000590 600 </t>
  </si>
  <si>
    <t xml:space="preserve">907 0701 0820000590 610 </t>
  </si>
  <si>
    <t xml:space="preserve">907 0701 0820000590 611 </t>
  </si>
  <si>
    <t xml:space="preserve">907 0701 1100000000 000 </t>
  </si>
  <si>
    <t xml:space="preserve">907 0701 1110000000 000 </t>
  </si>
  <si>
    <t>Расходы на обеспечение деятельности (оказание услуг) муниципальных учреждений Красносулинского района в рамках подпрограммы "Развитие общего и дополнительного образования" муниципальной программы Красносулинского района "Развитие образования"</t>
  </si>
  <si>
    <t xml:space="preserve">907 0701 1110000590 000 </t>
  </si>
  <si>
    <t xml:space="preserve">907 0701 1110000590 600 </t>
  </si>
  <si>
    <t xml:space="preserve">907 0701 1110000590 610 </t>
  </si>
  <si>
    <t xml:space="preserve">907 0701 1110000590 611 </t>
  </si>
  <si>
    <t xml:space="preserve">907 0701 1110000590 612 </t>
  </si>
  <si>
    <t>Расходы на разработку проектно-сметной документации на строительство, реконструкцию и капитальный ремонт объектов образования муниципальной собственности в рамках подпрограммы "Развитие общего и дополнительного образования" муниципальной программы Красносулинского района "Развитие образования"</t>
  </si>
  <si>
    <t xml:space="preserve">907 0701 1110020510 000 </t>
  </si>
  <si>
    <t xml:space="preserve">907 0701 1110020510 200 </t>
  </si>
  <si>
    <t xml:space="preserve">907 0701 1110020510 240 </t>
  </si>
  <si>
    <t xml:space="preserve">907 0701 1110020510 244 </t>
  </si>
  <si>
    <t>Расходы за счет иных межбюджетных трансфертов за счет средств резервного фонда Правительства Ростовской области в рамках подпрограммы «Развитие общего и дополнительного образования» муниципальной программы Красносулинского района «Развитие образования»</t>
  </si>
  <si>
    <t xml:space="preserve">907 0701 1110071180 000 </t>
  </si>
  <si>
    <t xml:space="preserve">907 0701 1110071180 600 </t>
  </si>
  <si>
    <t xml:space="preserve">907 0701 1110071180 610 </t>
  </si>
  <si>
    <t xml:space="preserve">907 0701 1110071180 612 </t>
  </si>
  <si>
    <t>Расходы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 в рамках подпрограммы «Развитие общего и дополнительного образования» муниципальной программы Красносулинского района «Развитие образования»</t>
  </si>
  <si>
    <t xml:space="preserve">907 0701 1110072020 000 </t>
  </si>
  <si>
    <t xml:space="preserve">907 0701 1110072020 600 </t>
  </si>
  <si>
    <t xml:space="preserve">907 0701 1110072020 610 </t>
  </si>
  <si>
    <t xml:space="preserve">907 0701 1110072020 611 </t>
  </si>
  <si>
    <t>Расходы на обеспечение государственных гарантий реализации прав на получение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 в муниципальных общеобразовательных организациях,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 в рамках подпрограммы «Развитие общего и дополнительного образования» муниципальной программы Красносулинского района «Развитие образования»</t>
  </si>
  <si>
    <t xml:space="preserve">907 0701 1110072030 000 </t>
  </si>
  <si>
    <t xml:space="preserve">907 0701 1110072030 600 </t>
  </si>
  <si>
    <t xml:space="preserve">907 0701 1110072030 610 </t>
  </si>
  <si>
    <t xml:space="preserve">907 0701 1110072030 611 </t>
  </si>
  <si>
    <t xml:space="preserve">907 0701 1120000000 000 </t>
  </si>
  <si>
    <t>Мероприятия по формированию очередности детей в дошкольные образовательные учреждения в системе "Электронный детский сад" в рамках подпрограммы "Обеспечение реализации муниципальной программы Красносулинского района "Развитие образования" и прочие мероприятия" муниципальной программы Красносулинского района "Развитие образования"</t>
  </si>
  <si>
    <t xml:space="preserve">907 0701 1120020590 000 </t>
  </si>
  <si>
    <t xml:space="preserve">907 0701 1120020590 200 </t>
  </si>
  <si>
    <t xml:space="preserve">907 0701 1120020590 240 </t>
  </si>
  <si>
    <t xml:space="preserve">907 0701 1120020590 244 </t>
  </si>
  <si>
    <t>Муниципальная программа Красносулинского района "Энергоэффективность и развитие энергетики"</t>
  </si>
  <si>
    <t xml:space="preserve">907 0701 2000000000 000 </t>
  </si>
  <si>
    <t>Подпрограмма "Энергосбережение и повышение энергоэффективности в бюджетном секторе Красносулинского района"</t>
  </si>
  <si>
    <t xml:space="preserve">907 0701 2010000000 000 </t>
  </si>
  <si>
    <t>Мероприятия по проведению обязательного энергетического обследования зданий и сооружений в рамках подпрограммы "Энергосбережение и повышение энергоэффективности в бюджетном секторе Красносулинского района" муниципальной программы Красносулинского района "Энергоэффективность и развитие энергетики"</t>
  </si>
  <si>
    <t xml:space="preserve">907 0701 2010020790 000 </t>
  </si>
  <si>
    <t xml:space="preserve">907 0701 2010020790 600 </t>
  </si>
  <si>
    <t xml:space="preserve">907 0701 2010020790 610 </t>
  </si>
  <si>
    <t xml:space="preserve">907 0701 2010020790 612 </t>
  </si>
  <si>
    <t xml:space="preserve">907 0701 9900000000 000 </t>
  </si>
  <si>
    <t xml:space="preserve">907 0701 9990000000 000 </t>
  </si>
  <si>
    <t xml:space="preserve">907 0701 9990020940 000 </t>
  </si>
  <si>
    <t xml:space="preserve">907 0701 9990020940 600 </t>
  </si>
  <si>
    <t xml:space="preserve">907 0701 9990020940 610 </t>
  </si>
  <si>
    <t xml:space="preserve">907 0701 9990020940 612 </t>
  </si>
  <si>
    <t xml:space="preserve">907 0702 0000000000 000 </t>
  </si>
  <si>
    <t xml:space="preserve">907 0702 0100000000 000 </t>
  </si>
  <si>
    <t xml:space="preserve">907 0702 0120000000 000 </t>
  </si>
  <si>
    <t>Проведение мероприятий, пропагандирующих безопасность дорожного движения, с детьми в рамках подпрограммы «Повышение безопасности дорожного движения на территории Красносулинского района» муниципальной программы Красносулинского района «Развитие транспортной системы»</t>
  </si>
  <si>
    <t xml:space="preserve">907 0702 0120020070 000 </t>
  </si>
  <si>
    <t xml:space="preserve">907 0702 0120020070 200 </t>
  </si>
  <si>
    <t xml:space="preserve">907 0702 0120020070 240 </t>
  </si>
  <si>
    <t xml:space="preserve">907 0702 0120020070 244 </t>
  </si>
  <si>
    <t xml:space="preserve">907 0702 0500000000 000 </t>
  </si>
  <si>
    <t xml:space="preserve">907 0702 0520000000 000 </t>
  </si>
  <si>
    <t>Расходы на обеспечение деятельности (оказание услуг) муниципальных учреждений Красносулинского района в рамках подпрограммы «Развитие системы образовательных организаций, использующих в образовательном процессе казачий компонент» муниципальной программы Красносулинского района «Поддержка казачьих обществ»</t>
  </si>
  <si>
    <t xml:space="preserve">907 0702 0520000590 000 </t>
  </si>
  <si>
    <t xml:space="preserve">907 0702 0520000590 600 </t>
  </si>
  <si>
    <t xml:space="preserve">907 0702 0520000590 610 </t>
  </si>
  <si>
    <t xml:space="preserve">907 0702 0520000590 611 </t>
  </si>
  <si>
    <t xml:space="preserve">907 0702 0800000000 000 </t>
  </si>
  <si>
    <t xml:space="preserve">907 0702 0820000000 000 </t>
  </si>
  <si>
    <t xml:space="preserve">907 0702 0820000590 000 </t>
  </si>
  <si>
    <t xml:space="preserve">907 0702 0820000590 600 </t>
  </si>
  <si>
    <t xml:space="preserve">907 0702 0820000590 610 </t>
  </si>
  <si>
    <t xml:space="preserve">907 0702 0820000590 611 </t>
  </si>
  <si>
    <t>Расходы на мероприятия по устройству ограждений территорий муниципальных образовательных учреждений в рамках подпрограммы "Профилактика экстремизма и терроризма в Красносулинском районе" муниципальной программы Красносулинского района "Обеспечение общественного порядка и профилактика правонарушений»</t>
  </si>
  <si>
    <t xml:space="preserve">907 0702 08200S3270 000 </t>
  </si>
  <si>
    <t xml:space="preserve">907 0702 08200S3270 600 </t>
  </si>
  <si>
    <t xml:space="preserve">907 0702 08200S3270 610 </t>
  </si>
  <si>
    <t xml:space="preserve">907 0702 08200S3270 612 </t>
  </si>
  <si>
    <t xml:space="preserve">907 0702 1100000000 000 </t>
  </si>
  <si>
    <t xml:space="preserve">907 0702 1110000000 000 </t>
  </si>
  <si>
    <t xml:space="preserve">907 0702 1110000590 000 </t>
  </si>
  <si>
    <t xml:space="preserve">907 0702 1110000590 600 </t>
  </si>
  <si>
    <t xml:space="preserve">907 0702 1110000590 610 </t>
  </si>
  <si>
    <t xml:space="preserve">907 0702 1110000590 611 </t>
  </si>
  <si>
    <t xml:space="preserve">907 0702 1110000590 612 </t>
  </si>
  <si>
    <t xml:space="preserve">907 0702 1110020520 000 </t>
  </si>
  <si>
    <t xml:space="preserve">907 0702 1110020520 200 </t>
  </si>
  <si>
    <t xml:space="preserve">907 0702 1110020520 240 </t>
  </si>
  <si>
    <t xml:space="preserve">907 0702 1110020520 244 </t>
  </si>
  <si>
    <t>Мероприятия по обеспечению объектов социальной сферы собственными источниками теплоснабжения в рамках подпрограммы "Развитие общего и дополнительного образования" муниципальной программы Красносулинского района "Развитие образования"</t>
  </si>
  <si>
    <t xml:space="preserve">907 0702 1110020540 000 </t>
  </si>
  <si>
    <t xml:space="preserve">907 0702 1110020540 600 </t>
  </si>
  <si>
    <t xml:space="preserve">907 0702 1110020540 610 </t>
  </si>
  <si>
    <t xml:space="preserve">907 0702 1110020540 612 </t>
  </si>
  <si>
    <t xml:space="preserve">907 0702 1110071180 000 </t>
  </si>
  <si>
    <t xml:space="preserve">907 0702 1110071180 600 </t>
  </si>
  <si>
    <t xml:space="preserve">907 0702 1110071180 610 </t>
  </si>
  <si>
    <t xml:space="preserve">907 0702 1110071180 612 </t>
  </si>
  <si>
    <t xml:space="preserve">907 0702 1110072030 000 </t>
  </si>
  <si>
    <t xml:space="preserve">907 0702 1110072030 600 </t>
  </si>
  <si>
    <t xml:space="preserve">907 0702 1110072030 610 </t>
  </si>
  <si>
    <t xml:space="preserve">907 0702 1110072030 611 </t>
  </si>
  <si>
    <t>Расходы на капитальный ремонт аварийных (в том числе в части зданий) муниципальных образовательных учреждений в рамках подпрограммы "Развитие общего и дополнительного образования" муниципальной программы Красносулинского района "Развитие образования"</t>
  </si>
  <si>
    <t xml:space="preserve">907 0702 11100S3070 000 </t>
  </si>
  <si>
    <t xml:space="preserve">907 0702 11100S3070 600 </t>
  </si>
  <si>
    <t xml:space="preserve">907 0702 11100S3070 610 </t>
  </si>
  <si>
    <t xml:space="preserve">907 0702 11100S3070 612 </t>
  </si>
  <si>
    <t>Расходы на проведение мероприятий по энергосбережению в части замены существующих деревянных окон и наружных дверных блоков в муниципальных образовательных учреждениях в рамках подпрограммы "Развитие общего и дополнительного образования" муниципальной программы Красносулинского района "Развитие образования"</t>
  </si>
  <si>
    <t xml:space="preserve">907 0702 11100S3740 000 </t>
  </si>
  <si>
    <t xml:space="preserve">907 0702 11100S3740 600 </t>
  </si>
  <si>
    <t xml:space="preserve">907 0702 11100S3740 610 </t>
  </si>
  <si>
    <t xml:space="preserve">907 0702 11100S3740 612 </t>
  </si>
  <si>
    <t>Расходы за счет субсидий за счет средств резервного фонда Правительства Ростовской области в рамках подпрограммы «Развитие общего и дополнительного образования» муниципальной программы Красносулинского района «Развитие образования»</t>
  </si>
  <si>
    <t xml:space="preserve">907 0702 11100S4220 000 </t>
  </si>
  <si>
    <t xml:space="preserve">907 0702 11100S4220 600 </t>
  </si>
  <si>
    <t xml:space="preserve">907 0702 11100S4220 610 </t>
  </si>
  <si>
    <t xml:space="preserve">907 0702 11100S4220 612 </t>
  </si>
  <si>
    <t xml:space="preserve">907 0702 1400000000 000 </t>
  </si>
  <si>
    <t xml:space="preserve">907 0702 1410000000 000 </t>
  </si>
  <si>
    <t>Расходы на реализацию проекта "Всеобуч по плаванию" в рамках подпрограммы "Развитие физической культуры и массового спорта Красносулинского района" муниципальной программы Красносулинского района "Развитие физической культуры и спорта"</t>
  </si>
  <si>
    <t xml:space="preserve">907 0702 14100S3110 000 </t>
  </si>
  <si>
    <t xml:space="preserve">907 0702 14100S3110 600 </t>
  </si>
  <si>
    <t xml:space="preserve">907 0702 14100S3110 610 </t>
  </si>
  <si>
    <t xml:space="preserve">907 0702 14100S3110 612 </t>
  </si>
  <si>
    <t xml:space="preserve">907 0702 2000000000 000 </t>
  </si>
  <si>
    <t xml:space="preserve">907 0702 2010000000 000 </t>
  </si>
  <si>
    <t xml:space="preserve">907 0702 2010020790 000 </t>
  </si>
  <si>
    <t xml:space="preserve">907 0702 2010020790 600 </t>
  </si>
  <si>
    <t xml:space="preserve">907 0702 2010020790 610 </t>
  </si>
  <si>
    <t xml:space="preserve">907 0702 2010020790 612 </t>
  </si>
  <si>
    <t xml:space="preserve">907 0702 9900000000 000 </t>
  </si>
  <si>
    <t xml:space="preserve">907 0702 9990000000 000 </t>
  </si>
  <si>
    <t xml:space="preserve">907 0702 9990020940 000 </t>
  </si>
  <si>
    <t xml:space="preserve">907 0702 9990020940 600 </t>
  </si>
  <si>
    <t xml:space="preserve">907 0702 9990020940 610 </t>
  </si>
  <si>
    <t xml:space="preserve">907 0702 9990020940 612 </t>
  </si>
  <si>
    <t xml:space="preserve">907 0703 0000000000 000 </t>
  </si>
  <si>
    <t xml:space="preserve">907 0703 1100000000 000 </t>
  </si>
  <si>
    <t xml:space="preserve">907 0703 1110000000 000 </t>
  </si>
  <si>
    <t xml:space="preserve">907 0703 1110000590 000 </t>
  </si>
  <si>
    <t xml:space="preserve">907 0703 1110000590 600 </t>
  </si>
  <si>
    <t xml:space="preserve">907 0703 1110000590 610 </t>
  </si>
  <si>
    <t xml:space="preserve">907 0703 1110000590 611 </t>
  </si>
  <si>
    <t xml:space="preserve">907 0703 1110000590 612 </t>
  </si>
  <si>
    <t xml:space="preserve">907 0703 1110072030 000 </t>
  </si>
  <si>
    <t xml:space="preserve">907 0703 1110072030 600 </t>
  </si>
  <si>
    <t xml:space="preserve">907 0703 1110072030 610 </t>
  </si>
  <si>
    <t xml:space="preserve">907 0703 1110072030 611 </t>
  </si>
  <si>
    <t xml:space="preserve">907 0703 9900000000 000 </t>
  </si>
  <si>
    <t xml:space="preserve">907 0703 9990000000 000 </t>
  </si>
  <si>
    <t xml:space="preserve">907 0703 9990020940 000 </t>
  </si>
  <si>
    <t xml:space="preserve">907 0703 9990020940 600 </t>
  </si>
  <si>
    <t xml:space="preserve">907 0703 9990020940 610 </t>
  </si>
  <si>
    <t xml:space="preserve">907 0703 9990020940 612 </t>
  </si>
  <si>
    <t xml:space="preserve">907 0705 0000000000 000 </t>
  </si>
  <si>
    <t xml:space="preserve">907 0705 0700000000 000 </t>
  </si>
  <si>
    <t xml:space="preserve">907 0705 0710000000 000 </t>
  </si>
  <si>
    <t xml:space="preserve">907 0705 0710020260 000 </t>
  </si>
  <si>
    <t xml:space="preserve">907 0705 0710020260 200 </t>
  </si>
  <si>
    <t xml:space="preserve">907 0705 0710020260 240 </t>
  </si>
  <si>
    <t xml:space="preserve">907 0705 0710020260 244 </t>
  </si>
  <si>
    <t xml:space="preserve">907 0707 0000000000 000 </t>
  </si>
  <si>
    <t xml:space="preserve">907 0707 1100000000 000 </t>
  </si>
  <si>
    <t xml:space="preserve">907 0707 1110000000 000 </t>
  </si>
  <si>
    <t>Мероприятия по организации и проведению физкультурно-оздоровительной работы в рамках подпрограммы "Развитие общего и дополнительного образования" муниципальной программы Красносулинского района "Развитие образования"</t>
  </si>
  <si>
    <t xml:space="preserve">907 0707 1110020550 000 </t>
  </si>
  <si>
    <t xml:space="preserve">907 0707 1110020550 600 </t>
  </si>
  <si>
    <t xml:space="preserve">907 0707 1110020550 610 </t>
  </si>
  <si>
    <t xml:space="preserve">907 0707 1110020550 612 </t>
  </si>
  <si>
    <t>Муниципальная программа Красносулинского района «Социальная поддержка граждан»</t>
  </si>
  <si>
    <t xml:space="preserve">907 0707 1700000000 000 </t>
  </si>
  <si>
    <t>Подпрограмма «Совершенствование мер демографической политики в области социальной поддержки семьи и детей»</t>
  </si>
  <si>
    <t xml:space="preserve">907 0707 1720000000 000 </t>
  </si>
  <si>
    <t>Расходы на организацию отдыха детей в каникулярное время в рамках подпрограммы "Совершенствование мер демографической политики в области социальной поддержки семьи и детей" муниципальной программы Красносулинского района «Социальная поддержка граждан»</t>
  </si>
  <si>
    <t xml:space="preserve">907 0707 17200S3130 000 </t>
  </si>
  <si>
    <t xml:space="preserve">907 0707 17200S3130 600 </t>
  </si>
  <si>
    <t xml:space="preserve">907 0707 17200S3130 610 </t>
  </si>
  <si>
    <t xml:space="preserve">907 0707 17200S3130 612 </t>
  </si>
  <si>
    <t xml:space="preserve">907 0707 1800000000 000 </t>
  </si>
  <si>
    <t>Подпрограмма "Экологическое образование и формирование экологической культуры населения"</t>
  </si>
  <si>
    <t xml:space="preserve">907 0707 1820000000 000 </t>
  </si>
  <si>
    <t>Мероприятия направленные на экологическое образование и формирование экологической культуры в рамках подпрограммы "Экологическое образование и формирование экологической культуры населения" муниципальной программы Красносулинского района «Охрана окружающей среды и рациональное природопользование»</t>
  </si>
  <si>
    <t xml:space="preserve">907 0707 1820020740 000 </t>
  </si>
  <si>
    <t xml:space="preserve">907 0707 1820020740 600 </t>
  </si>
  <si>
    <t xml:space="preserve">907 0707 1820020740 610 </t>
  </si>
  <si>
    <t xml:space="preserve">907 0707 1820020740 612 </t>
  </si>
  <si>
    <t>Другие вопросы в области образования</t>
  </si>
  <si>
    <t xml:space="preserve">907 0709 0000000000 000 </t>
  </si>
  <si>
    <t xml:space="preserve">907 0709 1100000000 000 </t>
  </si>
  <si>
    <t xml:space="preserve">907 0709 1120000000 000 </t>
  </si>
  <si>
    <t>Расходы на выплаты по оплате труда работников органов местного самоуправления Красносулинского района в рамках подпрограммы "Обеспечение реализации муниципальной программы Красносулинского района "Развитие образования" и прочие мероприятия" муниципальной программы Красносулинского района "Развитие образования"</t>
  </si>
  <si>
    <t xml:space="preserve">907 0709 1120000110 000 </t>
  </si>
  <si>
    <t xml:space="preserve">907 0709 1120000110 100 </t>
  </si>
  <si>
    <t xml:space="preserve">907 0709 1120000110 120 </t>
  </si>
  <si>
    <t xml:space="preserve">907 0709 1120000110 121 </t>
  </si>
  <si>
    <t xml:space="preserve">907 0709 1120000110 122 </t>
  </si>
  <si>
    <t xml:space="preserve">907 0709 1120000110 129 </t>
  </si>
  <si>
    <t>Расходы на обеспечение выполнения функций органов местного самоуправления Красносулинского района в рамках подпрограммы "Обеспечение реализации муниципальной программы Красносулинского района "Развитие образования" и прочие мероприятия" муниципальной программы Красносулинского района "Развитие образования"</t>
  </si>
  <si>
    <t xml:space="preserve">907 0709 1120000190 000 </t>
  </si>
  <si>
    <t xml:space="preserve">907 0709 1120000190 100 </t>
  </si>
  <si>
    <t xml:space="preserve">907 0709 1120000190 120 </t>
  </si>
  <si>
    <t xml:space="preserve">907 0709 1120000190 122 </t>
  </si>
  <si>
    <t xml:space="preserve">907 0709 1120000190 200 </t>
  </si>
  <si>
    <t xml:space="preserve">907 0709 1120000190 240 </t>
  </si>
  <si>
    <t xml:space="preserve">907 0709 1120000190 244 </t>
  </si>
  <si>
    <t>Расходы на обеспечение деятельности (оказание услуг) муниципальных учреждений Красносулинского района в рамках подпрограммы "Обеспечение реализации муниципальной программы Красносулинского района "Развитие образования" и прочие мероприятия" муниципальной программы Красносулинского района "Развитие образования"</t>
  </si>
  <si>
    <t xml:space="preserve">907 0709 1120000590 000 </t>
  </si>
  <si>
    <t xml:space="preserve">907 0709 1120000590 600 </t>
  </si>
  <si>
    <t xml:space="preserve">907 0709 1120000590 610 </t>
  </si>
  <si>
    <t xml:space="preserve">907 0709 1120000590 611 </t>
  </si>
  <si>
    <t>Мероприятия по обеспечению бесперебойного функционирования системы защиты информации в системе "АИС контингент" в рамках подпрограммы "Обеспечение реализации муниципальной программы Красносулинского района "Развитие образования" и прочие мероприятия" муниципальной программы Красносулинского района "Развитие образования"</t>
  </si>
  <si>
    <t xml:space="preserve">907 0709 1120020570 000 </t>
  </si>
  <si>
    <t xml:space="preserve">907 0709 1120020570 200 </t>
  </si>
  <si>
    <t xml:space="preserve">907 0709 1120020570 240 </t>
  </si>
  <si>
    <t xml:space="preserve">907 0709 1120020570 244 </t>
  </si>
  <si>
    <t>Расходы на осуществление полномочий по организации и осуществлению деятельности по опеке и попечительству в соответствии со статьей 6 Областного закона от 26 декабря 2007 года № 830-ЗС "Об организации опеки и попечительства в Ростовской области" в рамках подпрограммы "Обеспечение реализации муниципальной программы Красносулинского района "Развитие образования" и прочие мероприятия" муниципальной программы Красносулинского района "Развитие образования"</t>
  </si>
  <si>
    <t xml:space="preserve">907 0709 1120072040 000 </t>
  </si>
  <si>
    <t xml:space="preserve">907 0709 1120072040 100 </t>
  </si>
  <si>
    <t xml:space="preserve">907 0709 1120072040 120 </t>
  </si>
  <si>
    <t xml:space="preserve">907 0709 1120072040 121 </t>
  </si>
  <si>
    <t xml:space="preserve">907 0709 1120072040 122 </t>
  </si>
  <si>
    <t xml:space="preserve">907 0709 1120072040 129 </t>
  </si>
  <si>
    <t xml:space="preserve">907 0709 1120072040 200 </t>
  </si>
  <si>
    <t xml:space="preserve">907 0709 1120072040 240 </t>
  </si>
  <si>
    <t xml:space="preserve">907 0709 1120072040 244 </t>
  </si>
  <si>
    <t xml:space="preserve">907 0709 9900000000 000 </t>
  </si>
  <si>
    <t xml:space="preserve">907 0709 9990000000 000 </t>
  </si>
  <si>
    <t xml:space="preserve">907 0709 9990020910 000 </t>
  </si>
  <si>
    <t xml:space="preserve">907 0709 9990020910 200 </t>
  </si>
  <si>
    <t xml:space="preserve">907 0709 9990020910 240 </t>
  </si>
  <si>
    <t xml:space="preserve">907 0709 9990020910 244 </t>
  </si>
  <si>
    <t xml:space="preserve">907 0709 9990020940 000 </t>
  </si>
  <si>
    <t xml:space="preserve">907 0709 9990020940 600 </t>
  </si>
  <si>
    <t xml:space="preserve">907 0709 9990020940 610 </t>
  </si>
  <si>
    <t xml:space="preserve">907 0709 9990020940 612 </t>
  </si>
  <si>
    <t xml:space="preserve">907 1000 0000000000 000 </t>
  </si>
  <si>
    <t>Охрана семьи и детства</t>
  </si>
  <si>
    <t xml:space="preserve">907 1004 0000000000 000 </t>
  </si>
  <si>
    <t xml:space="preserve">907 1004 1100000000 000 </t>
  </si>
  <si>
    <t xml:space="preserve">907 1004 1110000000 000 </t>
  </si>
  <si>
    <t>Расходы на осуществление полномочий по выплате компенсации родительской платы за присмотр и уход за детьми в образовательной организации, реализующей образовательную программу дошкольного образования в рамках подпрограммы «Развитие общего и дополнительного образования» муниципальной программы Красносулинского района «Развитие образования»</t>
  </si>
  <si>
    <t xml:space="preserve">907 1004 1110072180 000 </t>
  </si>
  <si>
    <t xml:space="preserve">907 1004 1110072180 200 </t>
  </si>
  <si>
    <t xml:space="preserve">907 1004 1110072180 240 </t>
  </si>
  <si>
    <t xml:space="preserve">907 1004 1110072180 244 </t>
  </si>
  <si>
    <t xml:space="preserve">907 1004 1110072180 300 </t>
  </si>
  <si>
    <t xml:space="preserve">907 1004 1110072180 320 </t>
  </si>
  <si>
    <t xml:space="preserve">907 1004 1110072180 321 </t>
  </si>
  <si>
    <t xml:space="preserve">907 1004 1120000000 000 </t>
  </si>
  <si>
    <t>Мероприятия по осуществлению полномочий по организации и осуществлению деятельности по опеке и попечительству в рамках подпрограммы "Обеспечение реализации муниципальной программы Красносулинского района "Развитие образования" и прочие мероприятия" муниципальной программы Красносулинского района "Развитие образования"</t>
  </si>
  <si>
    <t xml:space="preserve">907 1004 1120020580 000 </t>
  </si>
  <si>
    <t xml:space="preserve">907 1004 1120020580 300 </t>
  </si>
  <si>
    <t xml:space="preserve">907 1004 1120020580 320 </t>
  </si>
  <si>
    <t xml:space="preserve">907 1004 1120020580 321 </t>
  </si>
  <si>
    <t>Приобретение товаров, работ, услуг в пользу граждан в целях их социального обеспечения</t>
  </si>
  <si>
    <t xml:space="preserve">907 1004 1120020580 323 </t>
  </si>
  <si>
    <t>Расходы на осуществление полномочий по назначению и выплате единовременного пособия при всех формах устройства детей, лишенных родительского попечения, в семью в рамках подпрограммы "Обеспечение реализации муниципальной программы Красносулинского района "Развитие образования" и прочие мероприятия" муниципальной программы Красносулинского района "Развитие образования"</t>
  </si>
  <si>
    <t xml:space="preserve">907 1004 1120052600 000 </t>
  </si>
  <si>
    <t xml:space="preserve">907 1004 1120052600 300 </t>
  </si>
  <si>
    <t xml:space="preserve">907 1004 1120052600 320 </t>
  </si>
  <si>
    <t xml:space="preserve">907 1004 1120052600 321 </t>
  </si>
  <si>
    <t>Расходы на осуществление полномочий по предоставлению мер социальной поддержки граждан, усыновивших (удочеривших) ребенка (детей), в части назначения и выплаты единовременного денежного пособия в рамках подпрограммы "Обеспечение реализации муниципальной программы Красносулинского района "Развитие образования" и прочие мероприятия" муниципальной программы Красносулинского района "Развитие образования"</t>
  </si>
  <si>
    <t xml:space="preserve">907 1004 1120072220 000 </t>
  </si>
  <si>
    <t xml:space="preserve">907 1004 1120072220 300 </t>
  </si>
  <si>
    <t xml:space="preserve">907 1004 1120072220 320 </t>
  </si>
  <si>
    <t xml:space="preserve">907 1004 1120072220 321 </t>
  </si>
  <si>
    <t>Расходы на осуществление полномочий по предоставлению мер социальной поддержки детей-сирот и детей, оставшихся без попечения родителей, лиц из числа детей-сирот и детей, оставшихся без попечения родителей, предусмотренных пунктами 1,1.1,1.2,1.3 статьи 13.2 Областного закона от 22 октября 2004 года № 165-ЗС «О социальной поддержке детства в Ростовской области» в рамках подпрограммы «Обеспечение реализации муниципальной программы Красносулинского района «Развитие образования» и прочие мероприятия» муниципальной программы Красносулинского района «Развитие образования»</t>
  </si>
  <si>
    <t xml:space="preserve">907 1004 1120072420 000 </t>
  </si>
  <si>
    <t xml:space="preserve">907 1004 1120072420 300 </t>
  </si>
  <si>
    <t xml:space="preserve">907 1004 1120072420 320 </t>
  </si>
  <si>
    <t xml:space="preserve">907 1004 1120072420 321 </t>
  </si>
  <si>
    <t xml:space="preserve">907 1004 1120072420 323 </t>
  </si>
  <si>
    <t>УПРАВЛЕНИЕ СОЦИАЛЬНОЙ ЗАЩИТЫ НАСЕЛЕНИЯ КРАСНОСУЛИНСКОГО РАЙОНА РОСТОВСКОЙ ОБЛАСТИ</t>
  </si>
  <si>
    <t xml:space="preserve">913 0000 0000000000 000 </t>
  </si>
  <si>
    <t xml:space="preserve">913 0100 0000000000 000 </t>
  </si>
  <si>
    <t xml:space="preserve">913 0113 0000000000 000 </t>
  </si>
  <si>
    <t>Муниципальная программа Красносулинского района «Доступная среда»</t>
  </si>
  <si>
    <t xml:space="preserve">913 0113 0300000000 000 </t>
  </si>
  <si>
    <t>Подпрограмма «Адаптация приоритетных объектов социальной, транспортной и инженерной инфраструктуры для беспрепятственного доступа и получения услуг инвалидами и другими маломобильными группами населения»</t>
  </si>
  <si>
    <t xml:space="preserve">913 0113 0310000000 000 </t>
  </si>
  <si>
    <t>Мероприятия по адаптации объектов социальной инфраструктуры для инвалидов и других маломобильных групп населения в рамках подпрограммы «Адаптация приоритетных объектов социальной, транспортной и инженерной инфраструктуры для беспрепятственного доступа и получения услуг инвалидами и другими маломобильными группами населения» муниципальной программы Красносулинского района «Доступная среда»</t>
  </si>
  <si>
    <t xml:space="preserve">913 0113 0310020220 000 </t>
  </si>
  <si>
    <t xml:space="preserve">913 0113 0310020220 200 </t>
  </si>
  <si>
    <t xml:space="preserve">913 0113 0310020220 240 </t>
  </si>
  <si>
    <t xml:space="preserve">913 0113 0310020220 244 </t>
  </si>
  <si>
    <t xml:space="preserve">913 0113 1700000000 000 </t>
  </si>
  <si>
    <t>Подпрограмма «Социальная поддержка отдельных категорий граждан»</t>
  </si>
  <si>
    <t xml:space="preserve">913 0113 1710000000 000 </t>
  </si>
  <si>
    <t>Реализация направления расходов в рамках подпрограммы "Социальная поддержка отдельных категорий граждан" муниципальной программы Красносулинского района "Социальная поддержка граждан"</t>
  </si>
  <si>
    <t xml:space="preserve">913 0113 1710099990 000 </t>
  </si>
  <si>
    <t xml:space="preserve">913 0113 1710099990 100 </t>
  </si>
  <si>
    <t xml:space="preserve">913 0113 1710099990 120 </t>
  </si>
  <si>
    <t xml:space="preserve">913 0113 1710099990 122 </t>
  </si>
  <si>
    <t xml:space="preserve">913 0113 9900000000 000 </t>
  </si>
  <si>
    <t xml:space="preserve">913 0113 9990000000 000 </t>
  </si>
  <si>
    <t xml:space="preserve">913 0113 9990090120 000 </t>
  </si>
  <si>
    <t xml:space="preserve">913 0113 9990090120 800 </t>
  </si>
  <si>
    <t xml:space="preserve">913 0113 9990090120 830 </t>
  </si>
  <si>
    <t xml:space="preserve">913 0113 9990090120 831 </t>
  </si>
  <si>
    <t xml:space="preserve">913 0700 0000000000 000 </t>
  </si>
  <si>
    <t xml:space="preserve">913 0705 0000000000 000 </t>
  </si>
  <si>
    <t xml:space="preserve">913 0705 0700000000 000 </t>
  </si>
  <si>
    <t xml:space="preserve">913 0705 0710000000 000 </t>
  </si>
  <si>
    <t xml:space="preserve">913 0705 0710020260 000 </t>
  </si>
  <si>
    <t xml:space="preserve">913 0705 0710020260 200 </t>
  </si>
  <si>
    <t xml:space="preserve">913 0705 0710020260 240 </t>
  </si>
  <si>
    <t xml:space="preserve">913 0705 0710020260 244 </t>
  </si>
  <si>
    <t xml:space="preserve">913 0707 0000000000 000 </t>
  </si>
  <si>
    <t xml:space="preserve">913 0707 1700000000 000 </t>
  </si>
  <si>
    <t xml:space="preserve">913 0707 1720000000 000 </t>
  </si>
  <si>
    <t>Мероприятия по организации проезда детей к местам отдыха и обратно, в том числе детей находящихся в социально опасном положении, и страхования детей в рамках подпрограммы "Совершенствование мер демографической политики в области социальной поддержки семьи и детей" муниципальной программы Красносулинского района "Социальная поддержка граждан"</t>
  </si>
  <si>
    <t xml:space="preserve">913 0707 1720020710 000 </t>
  </si>
  <si>
    <t xml:space="preserve">913 0707 1720020710 200 </t>
  </si>
  <si>
    <t xml:space="preserve">913 0707 1720020710 240 </t>
  </si>
  <si>
    <t xml:space="preserve">913 0707 1720020710 244 </t>
  </si>
  <si>
    <t>Расходы на осуществление полномочий по организации и обеспечению отдыха и оздоровления детей, за исключением детей-сирот, детей, оставшихся без попечения родителей, детей, находящихся в социально опасном положении, и одаренных детей, проживающих в малоимущих семьях, в рамках подпрограммы «Совершенствование мер демографической политики в области социальной поддержки семьи и детей» муниципальной программы Красносулинского района «Социальная поддержка граждан»</t>
  </si>
  <si>
    <t xml:space="preserve">913 0707 1720072200 000 </t>
  </si>
  <si>
    <t xml:space="preserve">913 0707 1720072200 200 </t>
  </si>
  <si>
    <t xml:space="preserve">913 0707 1720072200 240 </t>
  </si>
  <si>
    <t xml:space="preserve">913 0707 1720072200 244 </t>
  </si>
  <si>
    <t xml:space="preserve">913 0707 1720072200 300 </t>
  </si>
  <si>
    <t xml:space="preserve">913 0707 1720072200 320 </t>
  </si>
  <si>
    <t xml:space="preserve">913 0707 1720072200 321 </t>
  </si>
  <si>
    <t xml:space="preserve">913 0707 1720072200 323 </t>
  </si>
  <si>
    <t xml:space="preserve">913 0900 0000000000 000 </t>
  </si>
  <si>
    <t xml:space="preserve">913 0909 0000000000 000 </t>
  </si>
  <si>
    <t xml:space="preserve">913 0909 9900000000 000 </t>
  </si>
  <si>
    <t xml:space="preserve">913 0909 9990000000 000 </t>
  </si>
  <si>
    <t>Расходы за счет субсидий за счет средств резервного фонда Правительства Ростовской области по иным непрограммным расходам в рамках непрограммных расходов органов местного самоуправления Красносулинского района</t>
  </si>
  <si>
    <t xml:space="preserve">913 0909 99900S4220 000 </t>
  </si>
  <si>
    <t xml:space="preserve">913 0909 99900S4220 600 </t>
  </si>
  <si>
    <t xml:space="preserve">913 0909 99900S4220 610 </t>
  </si>
  <si>
    <t xml:space="preserve">913 0909 99900S4220 612 </t>
  </si>
  <si>
    <t xml:space="preserve">913 1000 0000000000 000 </t>
  </si>
  <si>
    <t>Пенсионное обеспечение</t>
  </si>
  <si>
    <t xml:space="preserve">913 1001 0000000000 000 </t>
  </si>
  <si>
    <t xml:space="preserve">913 1001 1700000000 000 </t>
  </si>
  <si>
    <t xml:space="preserve">913 1001 1710000000 000 </t>
  </si>
  <si>
    <t>Выплата государственной пенсии за выслугу лет лицам, замещавшим муниципальные должности и должности муниципальной службы в Красносулинском районе в рамках подпрограммы "Социальная поддержка отдельных категорий граждан" муниципальной программы Красносулинского района "Социальная поддержка граждан"</t>
  </si>
  <si>
    <t xml:space="preserve">913 1001 1710010010 000 </t>
  </si>
  <si>
    <t xml:space="preserve">913 1001 1710010010 200 </t>
  </si>
  <si>
    <t xml:space="preserve">913 1001 1710010010 240 </t>
  </si>
  <si>
    <t xml:space="preserve">913 1001 1710010010 244 </t>
  </si>
  <si>
    <t xml:space="preserve">913 1001 1710010010 300 </t>
  </si>
  <si>
    <t>Публичные нормативные социальные выплаты гражданам</t>
  </si>
  <si>
    <t xml:space="preserve">913 1001 1710010010 310 </t>
  </si>
  <si>
    <t>Иные пенсии, социальные доплаты к пенсиям</t>
  </si>
  <si>
    <t xml:space="preserve">913 1001 1710010010 312 </t>
  </si>
  <si>
    <t>Социальное обслуживание населения</t>
  </si>
  <si>
    <t xml:space="preserve">913 1002 0000000000 000 </t>
  </si>
  <si>
    <t xml:space="preserve">913 1002 1700000000 000 </t>
  </si>
  <si>
    <t>Подпрограмма «Старшее поколение»</t>
  </si>
  <si>
    <t xml:space="preserve">913 1002 1730000000 000 </t>
  </si>
  <si>
    <t>Расходы на обеспечение деятельности (оказание услуг) муниципальных учреждений Красносулинского района в рамках подпрограммы "Старшее поколение" муниципальной программы Красносулинского района "Социальная поддержка граждан"</t>
  </si>
  <si>
    <t xml:space="preserve">913 1002 1730000590 000 </t>
  </si>
  <si>
    <t xml:space="preserve">913 1002 1730000590 600 </t>
  </si>
  <si>
    <t xml:space="preserve">913 1002 1730000590 610 </t>
  </si>
  <si>
    <t xml:space="preserve">913 1002 1730000590 611 </t>
  </si>
  <si>
    <t>Расходы на осуществление государственных полномочий в сфере социального обслуживания, предусмотренных пунктами 2, 3, 4 и 5 части 1 и частью 1.1 статьи 6 Областного закона от 3 сентября 2014 года № 222-ЗС «О социальном обслуживании граждан в Ростовской области», в рамках подпрограммы «Старшее поколение» муниципальной программы Красносулинского района «Социальная поддержка граждан»</t>
  </si>
  <si>
    <t xml:space="preserve">913 1002 1730072260 000 </t>
  </si>
  <si>
    <t xml:space="preserve">913 1002 1730072260 600 </t>
  </si>
  <si>
    <t xml:space="preserve">913 1002 1730072260 610 </t>
  </si>
  <si>
    <t xml:space="preserve">913 1002 1730072260 611 </t>
  </si>
  <si>
    <t xml:space="preserve">913 1003 0000000000 000 </t>
  </si>
  <si>
    <t xml:space="preserve">913 1003 0300000000 000 </t>
  </si>
  <si>
    <t>Подпрограмма «Социальная интеграция инвалидов и других маломобильных групп населения в общество»</t>
  </si>
  <si>
    <t xml:space="preserve">913 1003 0320000000 000 </t>
  </si>
  <si>
    <t>Расходы на выплату инвалидам компенсаций страховых премий по договорам обязательного страхования гражданской ответственности владельцев транспортных средств в соответствии с Федеральным законом от 25 апреля 2002 года №40-ФЗ «Об обязательном страховании гражданской ответственности владельцев транспортных средств» в рамках подпрограммы «Социальная интеграция инвалидов и других маломобильных групп населения в общество» муниципальной программы Красносулинского района «Доступная среда»</t>
  </si>
  <si>
    <t xml:space="preserve">913 1003 0320052800 000 </t>
  </si>
  <si>
    <t xml:space="preserve">913 1003 0320052800 200 </t>
  </si>
  <si>
    <t xml:space="preserve">913 1003 0320052800 240 </t>
  </si>
  <si>
    <t xml:space="preserve">913 1003 0320052800 244 </t>
  </si>
  <si>
    <t xml:space="preserve">913 1003 0320052800 300 </t>
  </si>
  <si>
    <t xml:space="preserve">913 1003 0320052800 320 </t>
  </si>
  <si>
    <t xml:space="preserve">913 1003 0320052800 321 </t>
  </si>
  <si>
    <t xml:space="preserve">913 1003 1700000000 000 </t>
  </si>
  <si>
    <t xml:space="preserve">913 1003 1710000000 000 </t>
  </si>
  <si>
    <t>Расходы на осуществление переданных полномочий Российской Федерации по предоставлению отдельных мер социальной поддержки граждан, подвергшихся воздействию радиации, в рамках подпрограммы "Социальная поддержка отдельных категорий граждан"  муниципальной программы Красносулинского района "Социальная поддержка граждан"</t>
  </si>
  <si>
    <t xml:space="preserve">913 1003 1710051370 000 </t>
  </si>
  <si>
    <t xml:space="preserve">913 1003 1710051370 200 </t>
  </si>
  <si>
    <t xml:space="preserve">913 1003 1710051370 240 </t>
  </si>
  <si>
    <t xml:space="preserve">913 1003 1710051370 244 </t>
  </si>
  <si>
    <t xml:space="preserve">913 1003 1710051370 300 </t>
  </si>
  <si>
    <t xml:space="preserve">913 1003 1710051370 320 </t>
  </si>
  <si>
    <t xml:space="preserve">913 1003 1710051370 321 </t>
  </si>
  <si>
    <t>Расходы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 в рамках подпрограммы "Социальная поддержка отдельных категорий граждан" муниципальной программы Красносулинского района "Социальная поддержка граждан"</t>
  </si>
  <si>
    <t xml:space="preserve">913 1003 1710052200 000 </t>
  </si>
  <si>
    <t xml:space="preserve">913 1003 1710052200 200 </t>
  </si>
  <si>
    <t xml:space="preserve">913 1003 1710052200 240 </t>
  </si>
  <si>
    <t xml:space="preserve">913 1003 1710052200 244 </t>
  </si>
  <si>
    <t xml:space="preserve">913 1003 1710052200 300 </t>
  </si>
  <si>
    <t xml:space="preserve">913 1003 1710052200 320 </t>
  </si>
  <si>
    <t xml:space="preserve">913 1003 1710052200 321 </t>
  </si>
  <si>
    <t>Расходы на оплату жилищно-коммунальных услуг отдельным категориям граждан в рамках подпрограммы "Социальная поддержка отдельных категорий граждан" муниципальной программы Красносулинского района "Социальная поддержка граждан"</t>
  </si>
  <si>
    <t xml:space="preserve">913 1003 1710052500 000 </t>
  </si>
  <si>
    <t xml:space="preserve">913 1003 1710052500 200 </t>
  </si>
  <si>
    <t xml:space="preserve">913 1003 1710052500 240 </t>
  </si>
  <si>
    <t xml:space="preserve">913 1003 1710052500 244 </t>
  </si>
  <si>
    <t xml:space="preserve">913 1003 1710052500 300 </t>
  </si>
  <si>
    <t xml:space="preserve">913 1003 1710052500 320 </t>
  </si>
  <si>
    <t xml:space="preserve">913 1003 1710052500 321 </t>
  </si>
  <si>
    <t>Расходы на осуществление полномочий по предоставлению мер социальной поддержки ветеранов труда и граждан, приравненных к ним, в том числе по организации приема и оформления документов, необходимых для присвоения звания «Ветеран труда», за исключением проезда на железнодорожном и водном транспорте пригородного сообщения и на автомобильном транспорте пригородного межмуниципального и междугородного внутриобластного сообщений в рамках подпрограммы «Социальная поддержка отдельных категорий граждан» муниципальной программы Красносулинского района «Социальная поддержка граждан»</t>
  </si>
  <si>
    <t xml:space="preserve">913 1003 1710072050 000 </t>
  </si>
  <si>
    <t xml:space="preserve">913 1003 1710072050 200 </t>
  </si>
  <si>
    <t xml:space="preserve">913 1003 1710072050 240 </t>
  </si>
  <si>
    <t xml:space="preserve">913 1003 1710072050 244 </t>
  </si>
  <si>
    <t xml:space="preserve">913 1003 1710072050 300 </t>
  </si>
  <si>
    <t xml:space="preserve">913 1003 1710072050 320 </t>
  </si>
  <si>
    <t xml:space="preserve">913 1003 1710072050 321 </t>
  </si>
  <si>
    <t xml:space="preserve">913 1003 1710072050 323 </t>
  </si>
  <si>
    <t>Расходы на осуществление полномочий по предоставлению мер социальной поддержки тружеников тыла, за исключением проезда на железнодорожном и водном транспорте пригородного сообщения и на автомобильном транспорте пригородного межмуниципального и междугородного внутриобластного сообщений в рамках подпрограммы «Социальная поддержка отдельных категорий граждан» муниципальной программы Красносулинского района «Социальная поддержка граждан»</t>
  </si>
  <si>
    <t xml:space="preserve">913 1003 1710072060 000 </t>
  </si>
  <si>
    <t xml:space="preserve">913 1003 1710072060 300 </t>
  </si>
  <si>
    <t xml:space="preserve">913 1003 1710072060 320 </t>
  </si>
  <si>
    <t xml:space="preserve">913 1003 1710072060 323 </t>
  </si>
  <si>
    <t>Расходы на осуществление полномочий по предоставлению мер социальной поддержки реабилитированных лиц, лиц, признанных пострадавшими от политических репрессий, и членов их семей, за исключением проезда на пригородном железнодорожном, водном транспорте и автомобильном транспорте пригородного межмуниципального сообщения в рамках подпрограммы «Социальная поддержка отдельных категорий граждан» муниципальной программы Красносулинского района «Социальная поддержка граждан»</t>
  </si>
  <si>
    <t xml:space="preserve">913 1003 1710072070 000 </t>
  </si>
  <si>
    <t xml:space="preserve">913 1003 1710072070 200 </t>
  </si>
  <si>
    <t xml:space="preserve">913 1003 1710072070 240 </t>
  </si>
  <si>
    <t xml:space="preserve">913 1003 1710072070 244 </t>
  </si>
  <si>
    <t xml:space="preserve">913 1003 1710072070 300 </t>
  </si>
  <si>
    <t xml:space="preserve">913 1003 1710072070 320 </t>
  </si>
  <si>
    <t xml:space="preserve">913 1003 1710072070 321 </t>
  </si>
  <si>
    <t xml:space="preserve">913 1003 1710072070 323 </t>
  </si>
  <si>
    <t>Расходы на осуществление полномочий по предоставлению мер социальной поддержки ветеранов труда Ростовской области, в том числе по организации приема и оформления документов, необходимых для присвоения звания «Ветеран труда Ростовской области», за исключением проезда на железнодорожном и водном транспорте пригородного сообщения и на автомобильном транспорте пригородного межмуниципального и междугородного внутриобластного сообщений в рамках подпрограммы «Социальная поддержка отдельных категорий граждан» муниципальной программы Красносулинского района «Социальная поддержка граждан»</t>
  </si>
  <si>
    <t xml:space="preserve">913 1003 1710072080 000 </t>
  </si>
  <si>
    <t xml:space="preserve">913 1003 1710072080 200 </t>
  </si>
  <si>
    <t xml:space="preserve">913 1003 1710072080 240 </t>
  </si>
  <si>
    <t xml:space="preserve">913 1003 1710072080 244 </t>
  </si>
  <si>
    <t xml:space="preserve">913 1003 1710072080 300 </t>
  </si>
  <si>
    <t xml:space="preserve">913 1003 1710072080 320 </t>
  </si>
  <si>
    <t xml:space="preserve">913 1003 1710072080 321 </t>
  </si>
  <si>
    <t xml:space="preserve">913 1003 1710072080 323 </t>
  </si>
  <si>
    <t>Расходы на осуществление полномочий по предоставлению мер социальной поддержки отдельных категорий граждан, работающих и проживающих в сельской местности, в рамках подпрограммы "Социальная поддержка отдельных категорий граждан" муниципальной программы Красносулинского района «Социальная поддержка граждан»</t>
  </si>
  <si>
    <t xml:space="preserve">913 1003 1710072090 000 </t>
  </si>
  <si>
    <t xml:space="preserve">913 1003 1710072090 200 </t>
  </si>
  <si>
    <t xml:space="preserve">913 1003 1710072090 240 </t>
  </si>
  <si>
    <t xml:space="preserve">913 1003 1710072090 244 </t>
  </si>
  <si>
    <t xml:space="preserve">913 1003 1710072090 300 </t>
  </si>
  <si>
    <t xml:space="preserve">913 1003 1710072090 320 </t>
  </si>
  <si>
    <t xml:space="preserve">913 1003 1710072090 321 </t>
  </si>
  <si>
    <t>Расходы на осуществление полномочий по предоставлению гражданам в целях оказания социальной поддержки субсидий на оплату жилых помещений и коммунальных услуг в рамках подпрограммы "Социальная поддержка отдельных категорий граждан" муниципальной программы Красносулинского района «Социальная поддержка граждан»</t>
  </si>
  <si>
    <t xml:space="preserve">913 1003 1710072100 000 </t>
  </si>
  <si>
    <t xml:space="preserve">913 1003 1710072100 200 </t>
  </si>
  <si>
    <t xml:space="preserve">913 1003 1710072100 240 </t>
  </si>
  <si>
    <t xml:space="preserve">913 1003 1710072100 244 </t>
  </si>
  <si>
    <t xml:space="preserve">913 1003 1710072100 300 </t>
  </si>
  <si>
    <t xml:space="preserve">913 1003 1710072100 320 </t>
  </si>
  <si>
    <t xml:space="preserve">913 1003 1710072100 321 </t>
  </si>
  <si>
    <t>Расходы на осуществление полномочий по предоставлению материальной и иной помощи для погребения в рамках подпрограммы "Социальная поддержка отдельных категорий граждан" муниципальной программы Красносулинского района "Социальная поддержка граждан"</t>
  </si>
  <si>
    <t xml:space="preserve">913 1003 1710072120 000 </t>
  </si>
  <si>
    <t xml:space="preserve">913 1003 1710072120 200 </t>
  </si>
  <si>
    <t xml:space="preserve">913 1003 1710072120 240 </t>
  </si>
  <si>
    <t xml:space="preserve">913 1003 1710072120 244 </t>
  </si>
  <si>
    <t xml:space="preserve">913 1003 1710072120 300 </t>
  </si>
  <si>
    <t xml:space="preserve">913 1003 1710072120 320 </t>
  </si>
  <si>
    <t xml:space="preserve">913 1003 1710072120 321 </t>
  </si>
  <si>
    <t xml:space="preserve">913 1003 1710072120 323 </t>
  </si>
  <si>
    <t xml:space="preserve">913 1004 0000000000 000 </t>
  </si>
  <si>
    <t xml:space="preserve">913 1004 1700000000 000 </t>
  </si>
  <si>
    <t xml:space="preserve">913 1004 1720000000 000 </t>
  </si>
  <si>
    <t>Расходы на выплату единовременного пособия беременной жене военнослужащего, проходящего военную службу по призыву, а также ежемесячного пособия на ребенка военнослужащего, проходящего военную службу по призыву, в соответствии с Федеральным законом от 19 мая 1995 года №81-ФЗ «О государственных пособиях гражданам, имеющим детей» в рамках подпрограммы «Совершенствование мер демографической политики в области социальной поддержки семьи и детей» муниципальной программы Красносулинского района «Социальная поддержка граждан»</t>
  </si>
  <si>
    <t xml:space="preserve">913 1004 1720052700 000 </t>
  </si>
  <si>
    <t xml:space="preserve">913 1004 1720052700 300 </t>
  </si>
  <si>
    <t xml:space="preserve">913 1004 1720052700 320 </t>
  </si>
  <si>
    <t xml:space="preserve">913 1004 1720052700 321 </t>
  </si>
  <si>
    <t>Расходы на выплату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 в соответствии с Федеральным законом от 19 мая 1995 года № 81-ФЗ «О государственных пособиях гражданам, имеющим детей» в рамках подпрограммы «Совершенствование мер демографической политики в области социальной поддержки семьи и детей» муниципальной программы Красносулинского района «Социальная поддержка граждан»</t>
  </si>
  <si>
    <t xml:space="preserve">913 1004 1720053800 000 </t>
  </si>
  <si>
    <t xml:space="preserve">913 1004 1720053800 300 </t>
  </si>
  <si>
    <t xml:space="preserve">913 1004 1720053800 320 </t>
  </si>
  <si>
    <t xml:space="preserve">913 1004 1720053800 321 </t>
  </si>
  <si>
    <t>Расходы на осуществление полномочий по предоставлению мер социальной поддержки детей из многодетных семей в рамках подпрограммы "Совершенствование мер демографической политики в области социальной поддержки семьи и детей" муниципальной программы  Красносулинского района «Социальная поддержка граждан»</t>
  </si>
  <si>
    <t xml:space="preserve">913 1004 1720072150 000 </t>
  </si>
  <si>
    <t xml:space="preserve">913 1004 1720072150 200 </t>
  </si>
  <si>
    <t xml:space="preserve">913 1004 1720072150 240 </t>
  </si>
  <si>
    <t xml:space="preserve">913 1004 1720072150 244 </t>
  </si>
  <si>
    <t xml:space="preserve">913 1004 1720072150 300 </t>
  </si>
  <si>
    <t xml:space="preserve">913 1004 1720072150 320 </t>
  </si>
  <si>
    <t xml:space="preserve">913 1004 1720072150 321 </t>
  </si>
  <si>
    <t>Расходы на осуществление полномочий по выплате пособия на ребенка в рамках подпрограммы "Совершенствование мер демографической политики в области социальной поддержки семьи и детей" муниципальной программы Красносулинского района «Социальная поддержка граждан»</t>
  </si>
  <si>
    <t xml:space="preserve">913 1004 1720072170 000 </t>
  </si>
  <si>
    <t xml:space="preserve">913 1004 1720072170 300 </t>
  </si>
  <si>
    <t xml:space="preserve">913 1004 1720072170 320 </t>
  </si>
  <si>
    <t xml:space="preserve">913 1004 1720072170 321 </t>
  </si>
  <si>
    <t>Расходы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 в рамках подпрограммы "Совершенствование мер демографической политики в области социальной поддержки семьи и детей" муниципальной программы Красносулинского района "Социальная поддержка граждан"</t>
  </si>
  <si>
    <t xml:space="preserve">913 1004 172P150840 000 </t>
  </si>
  <si>
    <t xml:space="preserve">913 1004 172P150840 300 </t>
  </si>
  <si>
    <t xml:space="preserve">913 1004 172P150840 320 </t>
  </si>
  <si>
    <t xml:space="preserve">913 1004 172P150840 321 </t>
  </si>
  <si>
    <t>Расходы на осуществление ежемесячной денежной выплаты в связи с рождением (усыновлением) первого ребенка в рамках подпрограммы "Совершенствование мер демографической политики в области социальной поддержки семьи и детей" муниципальной программы Красносулинского района «Социальная поддержка граждан»</t>
  </si>
  <si>
    <t xml:space="preserve">913 1004 172P155730 000 </t>
  </si>
  <si>
    <t xml:space="preserve">913 1004 172P155730 200 </t>
  </si>
  <si>
    <t xml:space="preserve">913 1004 172P155730 240 </t>
  </si>
  <si>
    <t xml:space="preserve">913 1004 172P155730 244 </t>
  </si>
  <si>
    <t xml:space="preserve">913 1004 172P155730 300 </t>
  </si>
  <si>
    <t xml:space="preserve">913 1004 172P155730 320 </t>
  </si>
  <si>
    <t xml:space="preserve">913 1004 172P155730 321 </t>
  </si>
  <si>
    <t>Расходы на осуществление полномочий по предоставлению мер социальной поддержки детей первого-второго года жизни из малоимущих семей в рамках подпрограммы "Совершенствование мер демографической политики в области социальной поддержки семьи и детей" муниципальной программы Красносулинского района «Социальная поддержка граждан»</t>
  </si>
  <si>
    <t xml:space="preserve">913 1004 172P172160 000 </t>
  </si>
  <si>
    <t xml:space="preserve">913 1004 172P172160 200 </t>
  </si>
  <si>
    <t xml:space="preserve">913 1004 172P172160 240 </t>
  </si>
  <si>
    <t xml:space="preserve">913 1004 172P172160 244 </t>
  </si>
  <si>
    <t xml:space="preserve">913 1004 172P172160 300 </t>
  </si>
  <si>
    <t xml:space="preserve">913 1004 172P172160 320 </t>
  </si>
  <si>
    <t xml:space="preserve">913 1004 172P172160 321 </t>
  </si>
  <si>
    <t>Расходы на осуществление полномочий по предоставлению мер социальной поддержки малоимущих семей, имеющих детей и проживающих на территории Ростовской области, в виде предоставления регионального материнского капитала в рамках подпрограммы «Совершенствование мер демографической политики в области социальной поддержки семьи и детей» муниципальной программы Красносулинского района «Социальная поддержка граждан»</t>
  </si>
  <si>
    <t xml:space="preserve">913 1004 172P172210 000 </t>
  </si>
  <si>
    <t xml:space="preserve">913 1004 172P172210 200 </t>
  </si>
  <si>
    <t xml:space="preserve">913 1004 172P172210 240 </t>
  </si>
  <si>
    <t xml:space="preserve">913 1004 172P172210 244 </t>
  </si>
  <si>
    <t xml:space="preserve">913 1004 172P172210 300 </t>
  </si>
  <si>
    <t xml:space="preserve">913 1004 172P172210 320 </t>
  </si>
  <si>
    <t xml:space="preserve">913 1004 172P172210 321 </t>
  </si>
  <si>
    <t xml:space="preserve">913 1004 172P172210 323 </t>
  </si>
  <si>
    <t>Расходы на осуществление полномочий по предоставлению мер социальной поддержки беременных женщин из малоимущих семей, кормящих матерей и детей в возрасте до трех лет из малоимущих семей в рамках подпрограммы «Совершенствование мер демографической политики в области социальной поддержки семьи и детей» муниципальной программы Красносулинского района «Социальная поддержка граждан»</t>
  </si>
  <si>
    <t xml:space="preserve">913 1004 172P172240 000 </t>
  </si>
  <si>
    <t xml:space="preserve">913 1004 172P172240 200 </t>
  </si>
  <si>
    <t xml:space="preserve">913 1004 172P172240 240 </t>
  </si>
  <si>
    <t xml:space="preserve">913 1004 172P172240 244 </t>
  </si>
  <si>
    <t xml:space="preserve">913 1004 172P172240 300 </t>
  </si>
  <si>
    <t xml:space="preserve">913 1004 172P172240 320 </t>
  </si>
  <si>
    <t xml:space="preserve">913 1004 172P172240 321 </t>
  </si>
  <si>
    <t>Расходы на осуществление полномочий по предоставлению мер социальной поддержки семей, имеющих детей и проживающих на территории Ростовской области, в виде ежемесячной денежной выплаты в размере определенного в Ростовской области прожиточного минимума для детей, назначаемой в случае рождения после 31 декабря 2012 года третьего ребенка (родного, усыновленного) или последующих детей (родных, усыновленных) до достижения ребенком возраста трех лет, в рамках подпрограммы "Совершенствование мер демографической политики в области социальной поддержки семьи и детей" муниципальной программы Красносулинского района "Социальная поддержка граждан"</t>
  </si>
  <si>
    <t xml:space="preserve">913 1004 172P172440 000 </t>
  </si>
  <si>
    <t xml:space="preserve">913 1004 172P172440 200 </t>
  </si>
  <si>
    <t xml:space="preserve">913 1004 172P172440 240 </t>
  </si>
  <si>
    <t xml:space="preserve">913 1004 172P172440 244 </t>
  </si>
  <si>
    <t xml:space="preserve">913 1006 0000000000 000 </t>
  </si>
  <si>
    <t xml:space="preserve">913 1006 1700000000 000 </t>
  </si>
  <si>
    <t xml:space="preserve">913 1006 1710000000 000 </t>
  </si>
  <si>
    <t>Расходы на выплаты по оплате труда работников органов местного самоуправления Красносулинского района в рамках подпрограммы "Социальная поддержка отдельных категорий граждан" муниципальной программы Красносулинского района "Социальная поддержка граждан"</t>
  </si>
  <si>
    <t xml:space="preserve">913 1006 1710000110 000 </t>
  </si>
  <si>
    <t xml:space="preserve">913 1006 1710000110 100 </t>
  </si>
  <si>
    <t xml:space="preserve">913 1006 1710000110 120 </t>
  </si>
  <si>
    <t xml:space="preserve">913 1006 1710000110 121 </t>
  </si>
  <si>
    <t xml:space="preserve">913 1006 1710000110 129 </t>
  </si>
  <si>
    <t>Расходы на обеспечение выполнения функций органов местного самоуправления Красносулинского района в рамках подпрограммы "Социальная поддержка отдельных категорий граждан" муниципальной программы Красносулинского района "Социальная поддержка граждан"</t>
  </si>
  <si>
    <t xml:space="preserve">913 1006 1710000190 000 </t>
  </si>
  <si>
    <t xml:space="preserve">913 1006 1710000190 200 </t>
  </si>
  <si>
    <t xml:space="preserve">913 1006 1710000190 240 </t>
  </si>
  <si>
    <t xml:space="preserve">913 1006 1710000190 244 </t>
  </si>
  <si>
    <t>Расходы на организацию исполнительно-распорядительных функций, связанных с реализацией переданных государственных полномочий в сфере социального обслуживания и социальной защиты населения в рамках подпрограммы «Социальная поддержка отдельных категорий граждан» муниципальной программы Красносулинского района "Социальная поддержка граждан"</t>
  </si>
  <si>
    <t xml:space="preserve">913 1006 1710072110 000 </t>
  </si>
  <si>
    <t xml:space="preserve">913 1006 1710072110 100 </t>
  </si>
  <si>
    <t xml:space="preserve">913 1006 1710072110 120 </t>
  </si>
  <si>
    <t xml:space="preserve">913 1006 1710072110 121 </t>
  </si>
  <si>
    <t xml:space="preserve">913 1006 1710072110 122 </t>
  </si>
  <si>
    <t xml:space="preserve">913 1006 1710072110 129 </t>
  </si>
  <si>
    <t xml:space="preserve">913 1006 1710072110 200 </t>
  </si>
  <si>
    <t xml:space="preserve">913 1006 1710072110 240 </t>
  </si>
  <si>
    <t xml:space="preserve">913 1006 1710072110 244 </t>
  </si>
  <si>
    <t>Управление земельно-имущественных отношений и муниципального заказа Красносулинского района</t>
  </si>
  <si>
    <t xml:space="preserve">914 0000 0000000000 000 </t>
  </si>
  <si>
    <t xml:space="preserve">914 0100 0000000000 000 </t>
  </si>
  <si>
    <t xml:space="preserve">914 0113 0000000000 000 </t>
  </si>
  <si>
    <t xml:space="preserve">914 0113 0700000000 000 </t>
  </si>
  <si>
    <t xml:space="preserve">914 0113 0720000000 000 </t>
  </si>
  <si>
    <t xml:space="preserve">914 0113 0720020310 000 </t>
  </si>
  <si>
    <t xml:space="preserve">914 0113 0720020310 200 </t>
  </si>
  <si>
    <t xml:space="preserve">914 0113 0720020310 240 </t>
  </si>
  <si>
    <t xml:space="preserve">914 0113 0720020310 244 </t>
  </si>
  <si>
    <t>Муниципальная программа Красносулинского района «Территориальное планирование и обеспечение доступным и комфортным жильем населения Красносулинского района»</t>
  </si>
  <si>
    <t xml:space="preserve">914 0113 1900000000 000 </t>
  </si>
  <si>
    <t>Подпрограмма «Территориальное планирование и развитие территорий, в том числе для жилищного строительства в Красносулинском районе»</t>
  </si>
  <si>
    <t xml:space="preserve">914 0113 1910000000 000 </t>
  </si>
  <si>
    <t>Расходы на выплаты по оплате труда работников органов местного самоуправления Красносулинского района в рамках подпрограммы «Территориальное планирование и развитие территорий, в том числе для жилищного строительства в Красносулинском районе» муниципальной программы Красносулинского района «Территориальное планирование и обеспечение доступным и комфортным жильем населения Красносулинского района»</t>
  </si>
  <si>
    <t xml:space="preserve">914 0113 1910000110 000 </t>
  </si>
  <si>
    <t xml:space="preserve">914 0113 1910000110 100 </t>
  </si>
  <si>
    <t xml:space="preserve">914 0113 1910000110 120 </t>
  </si>
  <si>
    <t xml:space="preserve">914 0113 1910000110 121 </t>
  </si>
  <si>
    <t xml:space="preserve">914 0113 1910000110 122 </t>
  </si>
  <si>
    <t xml:space="preserve">914 0113 1910000110 129 </t>
  </si>
  <si>
    <t>Расходы на обеспечение выполнения функций органов местного самоуправления Красносулинского района в рамках подпрограммы «Территориальное планирование и развитие территорий, в том числе для жилищного строительства в Красносулинском районе» муниципальной программы Красносулинского района «Территориальное планирование и обеспечение доступным и комфортным жильем населения Красносулинского района»</t>
  </si>
  <si>
    <t xml:space="preserve">914 0113 1910000190 000 </t>
  </si>
  <si>
    <t xml:space="preserve">914 0113 1910000190 200 </t>
  </si>
  <si>
    <t xml:space="preserve">914 0113 1910000190 240 </t>
  </si>
  <si>
    <t xml:space="preserve">914 0113 1910000190 244 </t>
  </si>
  <si>
    <t>Реализация направления расходов в рамках подпрограммы «Территориальное планирование и развитие территорий, в том числе для жилищного строительства в Красносулинском районе» муниципальной программы Красносулинского района «Территориальное планирование и обеспечение доступным и комфортным жильем населения Красносулинского района»</t>
  </si>
  <si>
    <t xml:space="preserve">914 0113 1910099990 000 </t>
  </si>
  <si>
    <t xml:space="preserve">914 0113 1910099990 100 </t>
  </si>
  <si>
    <t xml:space="preserve">914 0113 1910099990 120 </t>
  </si>
  <si>
    <t xml:space="preserve">914 0113 1910099990 122 </t>
  </si>
  <si>
    <t xml:space="preserve">914 0113 1910099990 800 </t>
  </si>
  <si>
    <t xml:space="preserve">914 0113 1910099990 850 </t>
  </si>
  <si>
    <t xml:space="preserve">914 0113 1910099990 851 </t>
  </si>
  <si>
    <t xml:space="preserve">914 0113 1910099990 852 </t>
  </si>
  <si>
    <t xml:space="preserve">914 0113 9900000000 000 </t>
  </si>
  <si>
    <t xml:space="preserve">914 0113 9990000000 000 </t>
  </si>
  <si>
    <t>Содержание и обслуживание имущества, находящегося в казне муниципального образования "Красносулинский район" по иным непрограммным расходам в рамках непрограммных расходов органов местного самоуправления Красносулинского района</t>
  </si>
  <si>
    <t xml:space="preserve">914 0113 9990020920 000 </t>
  </si>
  <si>
    <t xml:space="preserve">914 0113 9990020920 200 </t>
  </si>
  <si>
    <t xml:space="preserve">914 0113 9990020920 240 </t>
  </si>
  <si>
    <t xml:space="preserve">914 0113 9990020920 244 </t>
  </si>
  <si>
    <t>Оценка муниципального имущества, признание прав и регулирование отношений по муниципальной собственности Красносулинского района по иным непрограммным расходам в рамках непрограммных расходов органов местного самоуправления Красносулинского района</t>
  </si>
  <si>
    <t xml:space="preserve">914 0113 9990020930 000 </t>
  </si>
  <si>
    <t xml:space="preserve">914 0113 9990020930 200 </t>
  </si>
  <si>
    <t xml:space="preserve">914 0113 9990020930 240 </t>
  </si>
  <si>
    <t xml:space="preserve">914 0113 9990020930 244 </t>
  </si>
  <si>
    <t xml:space="preserve">914 0113 9990090120 000 </t>
  </si>
  <si>
    <t xml:space="preserve">914 0113 9990090120 800 </t>
  </si>
  <si>
    <t xml:space="preserve">914 0113 9990090120 830 </t>
  </si>
  <si>
    <t xml:space="preserve">914 0113 9990090120 831 </t>
  </si>
  <si>
    <t xml:space="preserve">914 0113 9990099990 000 </t>
  </si>
  <si>
    <t xml:space="preserve">914 0113 9990099990 800 </t>
  </si>
  <si>
    <t xml:space="preserve">914 0113 9990099990 850 </t>
  </si>
  <si>
    <t xml:space="preserve">914 0113 9990099990 852 </t>
  </si>
  <si>
    <t xml:space="preserve">914 0400 0000000000 000 </t>
  </si>
  <si>
    <t xml:space="preserve">914 0412 0000000000 000 </t>
  </si>
  <si>
    <t xml:space="preserve">914 0412 1900000000 000 </t>
  </si>
  <si>
    <t xml:space="preserve">914 0412 1910000000 000 </t>
  </si>
  <si>
    <t>Мероприятия по обеспечению перспективных земельных участков документами планировки территорий с целью формирования территорий для жилищного строительства в рамках подпрограммы «Территориальное планирование и развитие территорий, в том числе для жилищного строительства в Красносулинском районе» муниципальной программы Красносулинского района «Территориальное планирование и обеспечение доступным и комфортным жильем населения Красносулинского района»</t>
  </si>
  <si>
    <t xml:space="preserve">914 0412 1910020780 000 </t>
  </si>
  <si>
    <t xml:space="preserve">914 0412 1910020780 200 </t>
  </si>
  <si>
    <t xml:space="preserve">914 0412 1910020780 240 </t>
  </si>
  <si>
    <t xml:space="preserve">914 0412 1910020780 244 </t>
  </si>
  <si>
    <t xml:space="preserve">914 0412 9900000000 000 </t>
  </si>
  <si>
    <t xml:space="preserve">914 0412 9990000000 000 </t>
  </si>
  <si>
    <t xml:space="preserve">914 0412 9990020930 000 </t>
  </si>
  <si>
    <t xml:space="preserve">914 0412 9990020930 200 </t>
  </si>
  <si>
    <t xml:space="preserve">914 0412 9990020930 240 </t>
  </si>
  <si>
    <t xml:space="preserve">914 0412 9990020930 244 </t>
  </si>
  <si>
    <t xml:space="preserve">914 0500 0000000000 000 </t>
  </si>
  <si>
    <t>Жилищное хозяйство</t>
  </si>
  <si>
    <t xml:space="preserve">914 0501 0000000000 000 </t>
  </si>
  <si>
    <t xml:space="preserve">914 0501 0400000000 000 </t>
  </si>
  <si>
    <t>Подпрограмма «Развитие жилищного хозяйства в Красносулинском районе»</t>
  </si>
  <si>
    <t xml:space="preserve">914 0501 0410000000 000 </t>
  </si>
  <si>
    <t>Взносы "Ростовскому областному фонду содействия капитальному ремонту" на капитальный ремонт общего имущества в многоквартирных домах в рамках подпрограммы "Развитие жилищного хозяйства в Красносулинском районе" муниципальной программы Красносулинского района "Обеспечение качественными жилищно-коммунальными услугами населения Красносулинского района"</t>
  </si>
  <si>
    <t xml:space="preserve">914 0501 0410020970 000 </t>
  </si>
  <si>
    <t xml:space="preserve">914 0501 0410020970 200 </t>
  </si>
  <si>
    <t xml:space="preserve">914 0501 0410020970 240 </t>
  </si>
  <si>
    <t xml:space="preserve">914 0501 0410020970 244 </t>
  </si>
  <si>
    <t xml:space="preserve">914 0501 0900000000 000 </t>
  </si>
  <si>
    <t xml:space="preserve">914 0501 0940000000 000 </t>
  </si>
  <si>
    <t>Мероприятия по созданию благоприятных условий для привлечения молодых и перспективных специалистов для работы в учреждениях здравоохранения в рамках подпрограммы "Создание благоприятных условий для привлечения молодых и перспективных специалистов в муниципальные медицинские учреждения Красносулинского района" муниципальной программы Красносулинского района "Развитие здравоохранения"</t>
  </si>
  <si>
    <t xml:space="preserve">914 0501 0940020470 000 </t>
  </si>
  <si>
    <t xml:space="preserve">914 0501 0940020470 400 </t>
  </si>
  <si>
    <t xml:space="preserve">914 0501 0940020470 410 </t>
  </si>
  <si>
    <t>Бюджетные инвестиции на приобретение объектов недвижимого имущества в государственную (муниципальную) собственность</t>
  </si>
  <si>
    <t xml:space="preserve">914 0501 0940020470 412 </t>
  </si>
  <si>
    <t xml:space="preserve">914 0501 9900000000 000 </t>
  </si>
  <si>
    <t xml:space="preserve">914 0501 9990000000 000 </t>
  </si>
  <si>
    <t xml:space="preserve">914 0501 9990020920 000 </t>
  </si>
  <si>
    <t xml:space="preserve">914 0501 9990020920 200 </t>
  </si>
  <si>
    <t xml:space="preserve">914 0501 9990020920 240 </t>
  </si>
  <si>
    <t xml:space="preserve">914 0501 9990020920 244 </t>
  </si>
  <si>
    <t xml:space="preserve">914 0502 0000000000 000 </t>
  </si>
  <si>
    <t xml:space="preserve">914 0502 9900000000 000 </t>
  </si>
  <si>
    <t xml:space="preserve">914 0502 9990000000 000 </t>
  </si>
  <si>
    <t xml:space="preserve">914 0502 9990020920 000 </t>
  </si>
  <si>
    <t xml:space="preserve">914 0502 9990020920 200 </t>
  </si>
  <si>
    <t xml:space="preserve">914 0502 9990020920 240 </t>
  </si>
  <si>
    <t xml:space="preserve">914 0502 9990020920 244 </t>
  </si>
  <si>
    <t xml:space="preserve">914 0700 0000000000 000 </t>
  </si>
  <si>
    <t xml:space="preserve">914 0705 0000000000 000 </t>
  </si>
  <si>
    <t xml:space="preserve">914 0705 0700000000 000 </t>
  </si>
  <si>
    <t xml:space="preserve">914 0705 0710000000 000 </t>
  </si>
  <si>
    <t xml:space="preserve">914 0705 0710020260 000 </t>
  </si>
  <si>
    <t xml:space="preserve">914 0705 0710020260 200 </t>
  </si>
  <si>
    <t xml:space="preserve">914 0705 0710020260 240 </t>
  </si>
  <si>
    <t xml:space="preserve">914 0705 0710020260 244 </t>
  </si>
  <si>
    <t xml:space="preserve">914 1000 0000000000 000 </t>
  </si>
  <si>
    <t xml:space="preserve">914 1004 0000000000 000 </t>
  </si>
  <si>
    <t xml:space="preserve">914 1004 1900000000 000 </t>
  </si>
  <si>
    <t>Подпрограмма «Оказание мер государственной поддержки в улучшении жилищных условий отдельным категориям граждан»</t>
  </si>
  <si>
    <t xml:space="preserve">914 1004 1920000000 000 </t>
  </si>
  <si>
    <t>Расходы на обеспечение предоставления жилых помещений детям-сиротам и детям, оставшимся без попечения родителей, лицам из их числа по договорам найма специализированных жилых помещений в рамках подпрограммы «Оказание мер государственной поддержки в улучшении жилищных условий отдельным категориям граждан» муниципальной программы Красносулинского района «Территориальное планирование и обеспечение доступным и комфортным жильем населения Красносулинского района»</t>
  </si>
  <si>
    <t xml:space="preserve">914 1004 1920072400 000 </t>
  </si>
  <si>
    <t xml:space="preserve">914 1004 1920072400 400 </t>
  </si>
  <si>
    <t xml:space="preserve">914 1004 1920072400 410 </t>
  </si>
  <si>
    <t xml:space="preserve">914 1004 1920072400 412 </t>
  </si>
  <si>
    <t>Расходы на реализацию мероприятий по обеспечению жильем молодых семей в рамках подпрограммы "Оказание мер государственной поддержки в улучшении жилищных условий отдельным категориям граждан" муниципальной программы Красносулинского района «Территориальное планирование и обеспечение доступным и комфортным жильем населения Красносулинского района»</t>
  </si>
  <si>
    <t xml:space="preserve">914 1004 19200L4970 000 </t>
  </si>
  <si>
    <t xml:space="preserve">914 1004 19200L4970 300 </t>
  </si>
  <si>
    <t xml:space="preserve">914 1004 19200L4970 320 </t>
  </si>
  <si>
    <t xml:space="preserve">914 1004 19200L4970 322 </t>
  </si>
  <si>
    <t xml:space="preserve">914 1006 0000000000 000 </t>
  </si>
  <si>
    <t xml:space="preserve">914 1006 9900000000 000 </t>
  </si>
  <si>
    <t xml:space="preserve">914 1006 9990000000 000 </t>
  </si>
  <si>
    <t>Расходы на осуществление полномочий по обеспечению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 по иным непрограммным расходам в рамках непрограммных расходов органов местного самоуправления Красносулинского района</t>
  </si>
  <si>
    <t xml:space="preserve">914 1006 9990051340 000 </t>
  </si>
  <si>
    <t xml:space="preserve">914 1006 9990051340 100 </t>
  </si>
  <si>
    <t xml:space="preserve">914 1006 9990051340 120 </t>
  </si>
  <si>
    <t xml:space="preserve">914 1006 9990051340 121 </t>
  </si>
  <si>
    <t xml:space="preserve">914 1006 9990051340 129 </t>
  </si>
  <si>
    <t xml:space="preserve">914 1006 9990051340 200 </t>
  </si>
  <si>
    <t xml:space="preserve">914 1006 9990051340 240 </t>
  </si>
  <si>
    <t xml:space="preserve">914 1006 9990051340 244 </t>
  </si>
  <si>
    <t>Расходы на 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 по иным непрограммным расходам в рамках непрограммных расходов органов местного самоуправления Красносулинского района</t>
  </si>
  <si>
    <t xml:space="preserve">914 1006 9990051760 000 </t>
  </si>
  <si>
    <t xml:space="preserve">914 1006 9990051760 100 </t>
  </si>
  <si>
    <t xml:space="preserve">914 1006 9990051760 120 </t>
  </si>
  <si>
    <t xml:space="preserve">914 1006 9990051760 121 </t>
  </si>
  <si>
    <t xml:space="preserve">914 1006 9990051760 129 </t>
  </si>
  <si>
    <t xml:space="preserve">914 1006 9990051760 200 </t>
  </si>
  <si>
    <t xml:space="preserve">914 1006 9990051760 240 </t>
  </si>
  <si>
    <t xml:space="preserve">914 1006 9990051760 244 </t>
  </si>
  <si>
    <t>ОТДЕЛ ЗАПИСИ АКТОВ ГРАЖДАНСКОГО СОСТОЯНИЯ АДМИНИСТРАЦИИ КРАСНОСУЛИНСКОГО РАЙОНА РОСТОВСКОЙ ОБЛАСТИ</t>
  </si>
  <si>
    <t xml:space="preserve">917 0000 0000000000 000 </t>
  </si>
  <si>
    <t xml:space="preserve">917 0100 0000000000 000 </t>
  </si>
  <si>
    <t xml:space="preserve">917 0113 0000000000 000 </t>
  </si>
  <si>
    <t xml:space="preserve">917 0113 9900000000 000 </t>
  </si>
  <si>
    <t xml:space="preserve">917 0113 9990000000 000 </t>
  </si>
  <si>
    <t>Расходы на обеспечение выполнения функций органов местного самоуправления Красносулинского района по иным непрограммным расходам в рамках непрограммных расходов органов местного самоуправления Красносулинского района</t>
  </si>
  <si>
    <t xml:space="preserve">917 0113 9990000190 000 </t>
  </si>
  <si>
    <t xml:space="preserve">917 0113 9990000190 200 </t>
  </si>
  <si>
    <t xml:space="preserve">917 0113 9990000190 240 </t>
  </si>
  <si>
    <t xml:space="preserve">917 0113 9990000190 244 </t>
  </si>
  <si>
    <t>Расходы на государственную регистрацию актов гражданского состояния по иным непрограммным расходам в рамках непрограммных расходов органов местного самоуправления Красносулинского района</t>
  </si>
  <si>
    <t xml:space="preserve">917 0113 9990059310 000 </t>
  </si>
  <si>
    <t xml:space="preserve">917 0113 9990059310 100 </t>
  </si>
  <si>
    <t xml:space="preserve">917 0113 9990059310 120 </t>
  </si>
  <si>
    <t xml:space="preserve">917 0113 9990059310 121 </t>
  </si>
  <si>
    <t xml:space="preserve">917 0113 9990059310 122 </t>
  </si>
  <si>
    <t xml:space="preserve">917 0113 9990059310 129 </t>
  </si>
  <si>
    <t xml:space="preserve">917 0113 9990059310 200 </t>
  </si>
  <si>
    <t xml:space="preserve">917 0113 9990059310 240 </t>
  </si>
  <si>
    <t xml:space="preserve">917 0113 9990059310 244 </t>
  </si>
  <si>
    <t xml:space="preserve">917 0113 9990099990 000 </t>
  </si>
  <si>
    <t xml:space="preserve">917 0113 9990099990 100 </t>
  </si>
  <si>
    <t xml:space="preserve">917 0113 9990099990 120 </t>
  </si>
  <si>
    <t xml:space="preserve">917 0113 9990099990 122 </t>
  </si>
  <si>
    <t xml:space="preserve">917 0700 0000000000 000 </t>
  </si>
  <si>
    <t xml:space="preserve">917 0705 0000000000 000 </t>
  </si>
  <si>
    <t xml:space="preserve">917 0705 9900000000 000 </t>
  </si>
  <si>
    <t xml:space="preserve">917 0705 9990000000 000 </t>
  </si>
  <si>
    <t xml:space="preserve">917 0705 9990059310 000 </t>
  </si>
  <si>
    <t xml:space="preserve">917 0705 9990059310 200 </t>
  </si>
  <si>
    <t xml:space="preserve">917 0705 9990059310 240 </t>
  </si>
  <si>
    <t xml:space="preserve">917 0705 9990059310 244 </t>
  </si>
  <si>
    <t>Результат исполнения бюджета (дефицит / профицит)</t>
  </si>
  <si>
    <t>450</t>
  </si>
  <si>
    <t xml:space="preserve">x                    </t>
  </si>
  <si>
    <t xml:space="preserve">             Форма 0503117  с.3</t>
  </si>
  <si>
    <t xml:space="preserve">                    3. Источники финансирования дефицита бюджета</t>
  </si>
  <si>
    <t>Код источника финансирования дефицита бюджета по бюджетной классификации</t>
  </si>
  <si>
    <t>Источники финансирования дефицита бюджета - всего</t>
  </si>
  <si>
    <t>500</t>
  </si>
  <si>
    <t>источники внутреннего финансирования бюджета</t>
  </si>
  <si>
    <t>520</t>
  </si>
  <si>
    <t>из них:</t>
  </si>
  <si>
    <t>Иные источники внутреннего финансирования дефицитов бюджетов</t>
  </si>
  <si>
    <t>Бюджетные кредиты, предоставленные внутри страны в валюте Российской Федерации</t>
  </si>
  <si>
    <t>Предоставление бюджетных кредитов другим бюджетам бюджетной системы Российской Федерации из бюджетов муниципальных районов в валюте Российской Федерации</t>
  </si>
  <si>
    <t>Возврат бюджетных кредитов, предоставленных другим бюджетам бюджетной системы Российской Федерации из бюджетов муниципальных районов в валюте Российской Федерации</t>
  </si>
  <si>
    <t>620</t>
  </si>
  <si>
    <t>Изменение остатков средств</t>
  </si>
  <si>
    <t>700</t>
  </si>
  <si>
    <t>710</t>
  </si>
  <si>
    <t>Увеличение прочих остатков денежных средств бюджетов муниципальных районов</t>
  </si>
  <si>
    <t>уменьшение остатков средств, всего</t>
  </si>
  <si>
    <t>720</t>
  </si>
  <si>
    <t>Уменьшение прочих остатков денежных средств бюджетов муниципальных районов</t>
  </si>
  <si>
    <t>Доходы/EXPORT_SRC_KIND</t>
  </si>
  <si>
    <t>Доходы/FORM_CODE</t>
  </si>
  <si>
    <t>117</t>
  </si>
  <si>
    <t>Доходы/REG_DATE</t>
  </si>
  <si>
    <t>Доходы/RANGE_NAMES</t>
  </si>
  <si>
    <t>1</t>
  </si>
  <si>
    <t>Доходы/EXPORT_PARAM_SRC_KIND</t>
  </si>
  <si>
    <t>3</t>
  </si>
  <si>
    <t>Доходы/FinTexExportButtonView</t>
  </si>
  <si>
    <t/>
  </si>
  <si>
    <t>Доходы/PARAMS</t>
  </si>
  <si>
    <t>Доходы/FILE_NAME</t>
  </si>
  <si>
    <t>C:\117Y01.txt</t>
  </si>
  <si>
    <t>Доходы/EXPORT_SRC_CODE</t>
  </si>
  <si>
    <t>058018</t>
  </si>
  <si>
    <t>Доходы/PERIOD</t>
  </si>
  <si>
    <t>Кредиты кредитных организаций в валюте Российской Федерации</t>
  </si>
  <si>
    <t>904 01 02 00 00 00 0000 000</t>
  </si>
  <si>
    <t>Получение кредитов от кредитных организаций в валюте Российской Федерации</t>
  </si>
  <si>
    <t>904 01 02 00 00 00 0000 700</t>
  </si>
  <si>
    <t>Получение кредитов от кредитных организаций бюджетами муниципальных районов в валюте Российской Федерации</t>
  </si>
  <si>
    <t>904 01 02 00 00 05 0000 710</t>
  </si>
  <si>
    <t>904 01 06 00 00 00 0000 000</t>
  </si>
  <si>
    <t>904 01 06 05 00 00 0000 000</t>
  </si>
  <si>
    <t>Возврат бюджетных кредитов, предоставленных внутри страны в валюте Российской Федерации</t>
  </si>
  <si>
    <t>904 01  06 05 00 00 0000 600</t>
  </si>
  <si>
    <t>Возврат бюджетных кредитов, предоставленных другим бюджетам бюджетной системы Российской Федерации в валюте Российской Федерации</t>
  </si>
  <si>
    <t>904 01 06 05 02 00 0000 600</t>
  </si>
  <si>
    <t>904 01 06 05 02 05 0000 640</t>
  </si>
  <si>
    <t>Предоставление бюджетных кредитов,  внутри страны в валюте Российской Федерации</t>
  </si>
  <si>
    <t>904 01 06 05 00 00 0000 500</t>
  </si>
  <si>
    <t>Предоставление бюджетных кредитов, другим бюджетам бюджетной системы Российской Федерации в валюте Российской Федерации</t>
  </si>
  <si>
    <t>904 01 06 05 02 00 0000 500</t>
  </si>
  <si>
    <t>904 01 06 05 02 05 0000 540</t>
  </si>
  <si>
    <t>источники внешнего финансирования бюджета, из них:</t>
  </si>
  <si>
    <t>904 01 00 00 00 00 0000 000</t>
  </si>
  <si>
    <t>Изменение остатков средств на счетах по учету средств бюджета, всего</t>
  </si>
  <si>
    <t>904 01 05 00 00 00 0000 000</t>
  </si>
  <si>
    <t>увеличение остатков средств</t>
  </si>
  <si>
    <t>904 01 05 00 00 00 0000 500</t>
  </si>
  <si>
    <t>увеличение прочих остатков средств бюджетов</t>
  </si>
  <si>
    <t>904 01 05 02 00 00 0000 500</t>
  </si>
  <si>
    <t>увеличение прочих остатков денежных средств бюджетов</t>
  </si>
  <si>
    <t>904 01 05 02 01 00 0000 510</t>
  </si>
  <si>
    <t>904 01 05 02 01 05 0000 510</t>
  </si>
  <si>
    <t>904 01 05 00 00 00 0000 600</t>
  </si>
  <si>
    <t>уменьшение прочих остатков средств бюджетов</t>
  </si>
  <si>
    <t>904 01 05 02 00 00 0000 600</t>
  </si>
  <si>
    <t>уменьшение прочих остатков денежных средств бюджетов</t>
  </si>
  <si>
    <t>904 01 05 02 01 00 0000 610</t>
  </si>
  <si>
    <t>904 01 05 02 01 05 0000 610</t>
  </si>
  <si>
    <t xml:space="preserve">Руководитель        </t>
  </si>
  <si>
    <t>___________________</t>
  </si>
  <si>
    <t>Н.В.Лазуренко</t>
  </si>
  <si>
    <t xml:space="preserve">                                               </t>
  </si>
  <si>
    <t xml:space="preserve"> (подпись)     </t>
  </si>
  <si>
    <t xml:space="preserve">  (расшифровка подписи)</t>
  </si>
  <si>
    <t xml:space="preserve">Руководитель финансово- экономической службы      </t>
  </si>
  <si>
    <t>____________________</t>
  </si>
  <si>
    <t>(подпись)</t>
  </si>
  <si>
    <t xml:space="preserve">Главный бухгалтер    </t>
  </si>
  <si>
    <t>Н.Н. Горовая</t>
  </si>
  <si>
    <t xml:space="preserve">                                              </t>
  </si>
  <si>
    <r>
      <t xml:space="preserve">Периодичность: </t>
    </r>
    <r>
      <rPr>
        <sz val="8"/>
        <rFont val="Arial Cyr"/>
        <charset val="204"/>
      </rPr>
      <t>месячная,</t>
    </r>
    <r>
      <rPr>
        <sz val="8"/>
        <rFont val="Arial Cyr"/>
        <family val="2"/>
        <charset val="204"/>
      </rPr>
      <t xml:space="preserve"> </t>
    </r>
    <r>
      <rPr>
        <sz val="8"/>
        <rFont val="Arial Cyr"/>
        <charset val="204"/>
      </rPr>
      <t>квартальная,</t>
    </r>
    <r>
      <rPr>
        <sz val="8"/>
        <rFont val="Arial Cyr"/>
        <family val="2"/>
        <charset val="204"/>
      </rPr>
      <t xml:space="preserve"> годовая</t>
    </r>
  </si>
  <si>
    <t>на 01 января 2020</t>
  </si>
  <si>
    <t>муниципальное образование "Красносулинский район"</t>
  </si>
  <si>
    <t>Е.В.Скобелева</t>
  </si>
  <si>
    <t>"17" января  2020  г.</t>
  </si>
</sst>
</file>

<file path=xl/styles.xml><?xml version="1.0" encoding="utf-8"?>
<styleSheet xmlns="http://schemas.openxmlformats.org/spreadsheetml/2006/main">
  <numFmts count="4">
    <numFmt numFmtId="43" formatCode="_-* #,##0.00\ _₽_-;\-* #,##0.00\ _₽_-;_-* &quot;-&quot;??\ _₽_-;_-@_-"/>
    <numFmt numFmtId="164" formatCode="dd/mm/yyyy\ &quot;г.&quot;"/>
    <numFmt numFmtId="165" formatCode="?"/>
    <numFmt numFmtId="166" formatCode="_-* #,##0.00\ _₽_-;\-* #,##0.00\ _₽_-;_-* &quot;- &quot;_₽_-;_-@_-"/>
  </numFmts>
  <fonts count="13">
    <font>
      <sz val="10"/>
      <name val="Arial"/>
    </font>
    <font>
      <b/>
      <sz val="11"/>
      <name val="Arial Cyr"/>
    </font>
    <font>
      <sz val="8"/>
      <name val="Arial Cyr"/>
    </font>
    <font>
      <sz val="10"/>
      <name val="Arial Cyr"/>
    </font>
    <font>
      <b/>
      <sz val="8"/>
      <name val="Arial Cyr"/>
    </font>
    <font>
      <i/>
      <sz val="11"/>
      <color rgb="FF7F7F7F"/>
      <name val="Calibri"/>
      <family val="2"/>
      <charset val="204"/>
      <scheme val="minor"/>
    </font>
    <font>
      <sz val="8"/>
      <name val="Arial Cyr"/>
      <family val="2"/>
      <charset val="204"/>
    </font>
    <font>
      <sz val="8"/>
      <name val="Arial Cyr"/>
      <charset val="204"/>
    </font>
    <font>
      <b/>
      <sz val="8"/>
      <name val="Arial Cyr"/>
      <charset val="204"/>
    </font>
    <font>
      <sz val="8"/>
      <color rgb="FF000000"/>
      <name val="Arial"/>
      <family val="2"/>
      <charset val="204"/>
    </font>
    <font>
      <sz val="9"/>
      <name val="Arial Cyr"/>
      <family val="2"/>
      <charset val="204"/>
    </font>
    <font>
      <u/>
      <sz val="9"/>
      <name val="Arial Cyr"/>
      <family val="2"/>
      <charset val="204"/>
    </font>
    <font>
      <sz val="10"/>
      <name val="Arial Cyr"/>
      <charset val="204"/>
    </font>
  </fonts>
  <fills count="3">
    <fill>
      <patternFill patternType="none"/>
    </fill>
    <fill>
      <patternFill patternType="gray125"/>
    </fill>
    <fill>
      <patternFill patternType="solid">
        <fgColor rgb="FFFFFFFF"/>
        <bgColor rgb="FFFFFFCC"/>
      </patternFill>
    </fill>
  </fills>
  <borders count="46">
    <border>
      <left/>
      <right/>
      <top/>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hair">
        <color indexed="64"/>
      </top>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hair">
        <color indexed="64"/>
      </bottom>
      <diagonal/>
    </border>
    <border>
      <left style="thin">
        <color indexed="64"/>
      </left>
      <right/>
      <top/>
      <bottom style="thin">
        <color indexed="64"/>
      </bottom>
      <diagonal/>
    </border>
    <border>
      <left/>
      <right/>
      <top style="thin">
        <color indexed="64"/>
      </top>
      <bottom/>
      <diagonal/>
    </border>
    <border>
      <left/>
      <right/>
      <top style="medium">
        <color indexed="64"/>
      </top>
      <bottom/>
      <diagonal/>
    </border>
    <border>
      <left style="thin">
        <color indexed="64"/>
      </left>
      <right/>
      <top style="medium">
        <color indexed="64"/>
      </top>
      <bottom/>
      <diagonal/>
    </border>
    <border>
      <left style="thin">
        <color indexed="64"/>
      </left>
      <right/>
      <top/>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hair">
        <color indexed="64"/>
      </top>
      <bottom/>
      <diagonal/>
    </border>
    <border>
      <left style="thin">
        <color auto="1"/>
      </left>
      <right/>
      <top/>
      <bottom style="hair">
        <color auto="1"/>
      </bottom>
      <diagonal/>
    </border>
  </borders>
  <cellStyleXfs count="2">
    <xf numFmtId="0" fontId="0" fillId="0" borderId="0"/>
    <xf numFmtId="0" fontId="5" fillId="0" borderId="0" applyNumberFormat="0" applyFill="0" applyBorder="0" applyAlignment="0" applyProtection="0"/>
  </cellStyleXfs>
  <cellXfs count="151">
    <xf numFmtId="0" fontId="0" fillId="0" borderId="0" xfId="0"/>
    <xf numFmtId="0" fontId="1" fillId="0" borderId="0" xfId="0" applyFont="1" applyBorder="1" applyAlignment="1" applyProtection="1">
      <alignment horizontal="center"/>
    </xf>
    <xf numFmtId="0" fontId="2" fillId="0" borderId="0" xfId="0" applyFont="1" applyBorder="1" applyAlignment="1" applyProtection="1"/>
    <xf numFmtId="0" fontId="2" fillId="0" borderId="0" xfId="0" applyFont="1" applyBorder="1" applyAlignment="1" applyProtection="1">
      <alignment horizontal="right"/>
    </xf>
    <xf numFmtId="0" fontId="2" fillId="0" borderId="1" xfId="0" applyFont="1" applyBorder="1" applyAlignment="1" applyProtection="1">
      <alignment horizontal="center"/>
    </xf>
    <xf numFmtId="0" fontId="3" fillId="0" borderId="0" xfId="0" applyFont="1" applyBorder="1" applyAlignment="1" applyProtection="1">
      <alignment horizontal="left"/>
    </xf>
    <xf numFmtId="49" fontId="2" fillId="0" borderId="0" xfId="0" applyNumberFormat="1" applyFont="1" applyBorder="1" applyAlignment="1" applyProtection="1">
      <alignment horizontal="right"/>
    </xf>
    <xf numFmtId="49" fontId="2" fillId="0" borderId="2" xfId="0" applyNumberFormat="1" applyFont="1" applyBorder="1" applyAlignment="1" applyProtection="1">
      <alignment horizontal="centerContinuous"/>
    </xf>
    <xf numFmtId="164" fontId="2" fillId="0" borderId="3" xfId="0" applyNumberFormat="1" applyFont="1" applyBorder="1" applyAlignment="1" applyProtection="1">
      <alignment horizontal="center"/>
    </xf>
    <xf numFmtId="49" fontId="3" fillId="0" borderId="0" xfId="0" applyNumberFormat="1" applyFont="1" applyBorder="1" applyAlignment="1" applyProtection="1"/>
    <xf numFmtId="49" fontId="2" fillId="0" borderId="4" xfId="0" applyNumberFormat="1" applyFont="1" applyBorder="1" applyAlignment="1" applyProtection="1">
      <alignment horizontal="center"/>
    </xf>
    <xf numFmtId="0" fontId="2" fillId="0" borderId="0" xfId="0" applyFont="1" applyBorder="1" applyAlignment="1" applyProtection="1">
      <alignment horizontal="left"/>
    </xf>
    <xf numFmtId="49" fontId="2" fillId="0" borderId="3" xfId="0" applyNumberFormat="1" applyFont="1" applyBorder="1" applyAlignment="1" applyProtection="1">
      <alignment horizontal="center"/>
    </xf>
    <xf numFmtId="49" fontId="2" fillId="0" borderId="0" xfId="0" applyNumberFormat="1" applyFont="1" applyBorder="1" applyAlignment="1" applyProtection="1"/>
    <xf numFmtId="49" fontId="2" fillId="0" borderId="4" xfId="0" applyNumberFormat="1" applyFont="1" applyBorder="1" applyAlignment="1" applyProtection="1">
      <alignment horizontal="centerContinuous"/>
    </xf>
    <xf numFmtId="49" fontId="2" fillId="0" borderId="0" xfId="0" applyNumberFormat="1" applyFont="1" applyBorder="1" applyAlignment="1" applyProtection="1">
      <alignment horizontal="left"/>
    </xf>
    <xf numFmtId="49" fontId="2" fillId="0" borderId="7" xfId="0" applyNumberFormat="1" applyFont="1" applyBorder="1" applyAlignment="1" applyProtection="1">
      <alignment horizontal="centerContinuous"/>
    </xf>
    <xf numFmtId="0" fontId="1" fillId="0" borderId="0" xfId="0" applyFont="1" applyBorder="1" applyAlignment="1" applyProtection="1"/>
    <xf numFmtId="0" fontId="2" fillId="0" borderId="17" xfId="0" applyFont="1" applyBorder="1" applyAlignment="1" applyProtection="1">
      <alignment horizontal="center" vertical="center"/>
    </xf>
    <xf numFmtId="0" fontId="2" fillId="0" borderId="1" xfId="0" applyFont="1" applyBorder="1" applyAlignment="1" applyProtection="1">
      <alignment horizontal="center" vertical="center"/>
    </xf>
    <xf numFmtId="0" fontId="2" fillId="0" borderId="18" xfId="0" applyFont="1" applyBorder="1" applyAlignment="1" applyProtection="1">
      <alignment horizontal="center" vertical="center"/>
    </xf>
    <xf numFmtId="49" fontId="2" fillId="0" borderId="1" xfId="0" applyNumberFormat="1" applyFont="1" applyBorder="1" applyAlignment="1" applyProtection="1">
      <alignment horizontal="center" vertical="center"/>
    </xf>
    <xf numFmtId="49" fontId="2" fillId="0" borderId="19" xfId="0" applyNumberFormat="1" applyFont="1" applyBorder="1" applyAlignment="1" applyProtection="1">
      <alignment horizontal="center" vertical="center"/>
    </xf>
    <xf numFmtId="49" fontId="2" fillId="0" borderId="20" xfId="0" applyNumberFormat="1" applyFont="1" applyBorder="1" applyAlignment="1" applyProtection="1">
      <alignment horizontal="center" vertical="center"/>
    </xf>
    <xf numFmtId="49" fontId="2" fillId="0" borderId="21" xfId="0" applyNumberFormat="1" applyFont="1" applyBorder="1" applyAlignment="1" applyProtection="1">
      <alignment horizontal="left" wrapText="1"/>
    </xf>
    <xf numFmtId="49" fontId="2" fillId="0" borderId="22" xfId="0" applyNumberFormat="1" applyFont="1" applyBorder="1" applyAlignment="1" applyProtection="1">
      <alignment horizontal="center" wrapText="1"/>
    </xf>
    <xf numFmtId="49" fontId="2" fillId="0" borderId="23" xfId="0" applyNumberFormat="1" applyFont="1" applyBorder="1" applyAlignment="1" applyProtection="1">
      <alignment horizontal="center"/>
    </xf>
    <xf numFmtId="4" fontId="2" fillId="0" borderId="24" xfId="0" applyNumberFormat="1" applyFont="1" applyBorder="1" applyAlignment="1" applyProtection="1">
      <alignment horizontal="right"/>
    </xf>
    <xf numFmtId="4" fontId="2" fillId="0" borderId="25" xfId="0" applyNumberFormat="1" applyFont="1" applyBorder="1" applyAlignment="1" applyProtection="1">
      <alignment horizontal="right"/>
    </xf>
    <xf numFmtId="49" fontId="2" fillId="0" borderId="26" xfId="0" applyNumberFormat="1" applyFont="1" applyBorder="1" applyAlignment="1" applyProtection="1">
      <alignment horizontal="left" wrapText="1"/>
    </xf>
    <xf numFmtId="49" fontId="2" fillId="0" borderId="27" xfId="0" applyNumberFormat="1" applyFont="1" applyBorder="1" applyAlignment="1" applyProtection="1">
      <alignment horizontal="center" wrapText="1"/>
    </xf>
    <xf numFmtId="49" fontId="2" fillId="0" borderId="28" xfId="0" applyNumberFormat="1" applyFont="1" applyBorder="1" applyAlignment="1" applyProtection="1">
      <alignment horizontal="center"/>
    </xf>
    <xf numFmtId="4" fontId="2" fillId="0" borderId="29" xfId="0" applyNumberFormat="1" applyFont="1" applyBorder="1" applyAlignment="1" applyProtection="1">
      <alignment horizontal="right"/>
    </xf>
    <xf numFmtId="4" fontId="2" fillId="0" borderId="30" xfId="0" applyNumberFormat="1" applyFont="1" applyBorder="1" applyAlignment="1" applyProtection="1">
      <alignment horizontal="right"/>
    </xf>
    <xf numFmtId="49" fontId="2" fillId="0" borderId="31" xfId="0" applyNumberFormat="1" applyFont="1" applyBorder="1" applyAlignment="1" applyProtection="1">
      <alignment horizontal="left" wrapText="1"/>
    </xf>
    <xf numFmtId="49" fontId="2" fillId="0" borderId="14" xfId="0" applyNumberFormat="1" applyFont="1" applyBorder="1" applyAlignment="1" applyProtection="1">
      <alignment horizontal="center" wrapText="1"/>
    </xf>
    <xf numFmtId="49" fontId="2" fillId="0" borderId="32" xfId="0" applyNumberFormat="1" applyFont="1" applyBorder="1" applyAlignment="1" applyProtection="1">
      <alignment horizontal="center"/>
    </xf>
    <xf numFmtId="4" fontId="2" fillId="0" borderId="15" xfId="0" applyNumberFormat="1" applyFont="1" applyBorder="1" applyAlignment="1" applyProtection="1">
      <alignment horizontal="right"/>
    </xf>
    <xf numFmtId="4" fontId="2" fillId="0" borderId="16" xfId="0" applyNumberFormat="1" applyFont="1" applyBorder="1" applyAlignment="1" applyProtection="1">
      <alignment horizontal="right"/>
    </xf>
    <xf numFmtId="165" fontId="2" fillId="0" borderId="31" xfId="0" applyNumberFormat="1" applyFont="1" applyBorder="1" applyAlignment="1" applyProtection="1">
      <alignment horizontal="left" wrapText="1"/>
    </xf>
    <xf numFmtId="0" fontId="2" fillId="0" borderId="33" xfId="0" applyFont="1" applyBorder="1" applyAlignment="1" applyProtection="1">
      <alignment horizontal="left"/>
    </xf>
    <xf numFmtId="0" fontId="2" fillId="0" borderId="34" xfId="0" applyFont="1" applyBorder="1" applyAlignment="1" applyProtection="1">
      <alignment horizontal="center"/>
    </xf>
    <xf numFmtId="49" fontId="2" fillId="0" borderId="34" xfId="0" applyNumberFormat="1" applyFont="1" applyBorder="1" applyAlignment="1" applyProtection="1">
      <alignment horizontal="center" vertical="center"/>
    </xf>
    <xf numFmtId="0" fontId="3" fillId="0" borderId="0" xfId="0" applyFont="1" applyBorder="1" applyAlignment="1" applyProtection="1"/>
    <xf numFmtId="0" fontId="2" fillId="0" borderId="36" xfId="0" applyFont="1" applyBorder="1" applyAlignment="1" applyProtection="1">
      <alignment vertical="center" wrapText="1"/>
    </xf>
    <xf numFmtId="49" fontId="2" fillId="0" borderId="36" xfId="0" applyNumberFormat="1" applyFont="1" applyBorder="1" applyAlignment="1" applyProtection="1">
      <alignment horizontal="center" vertical="center" wrapText="1"/>
    </xf>
    <xf numFmtId="49" fontId="2" fillId="0" borderId="13" xfId="0" applyNumberFormat="1" applyFont="1" applyBorder="1" applyAlignment="1" applyProtection="1">
      <alignment vertical="center"/>
    </xf>
    <xf numFmtId="0" fontId="2" fillId="0" borderId="32" xfId="0" applyFont="1" applyBorder="1" applyAlignment="1" applyProtection="1">
      <alignment vertical="center" wrapText="1"/>
    </xf>
    <xf numFmtId="49" fontId="2" fillId="0" borderId="32" xfId="0" applyNumberFormat="1" applyFont="1" applyBorder="1" applyAlignment="1" applyProtection="1">
      <alignment horizontal="center" vertical="center" wrapText="1"/>
    </xf>
    <xf numFmtId="49" fontId="2" fillId="0" borderId="16" xfId="0" applyNumberFormat="1" applyFont="1" applyBorder="1" applyAlignment="1" applyProtection="1">
      <alignment vertical="center"/>
    </xf>
    <xf numFmtId="49" fontId="2" fillId="0" borderId="18" xfId="0" applyNumberFormat="1" applyFont="1" applyBorder="1" applyAlignment="1" applyProtection="1">
      <alignment horizontal="center" vertical="center"/>
    </xf>
    <xf numFmtId="49" fontId="4" fillId="0" borderId="31" xfId="0" applyNumberFormat="1" applyFont="1" applyBorder="1" applyAlignment="1" applyProtection="1">
      <alignment horizontal="left" wrapText="1"/>
    </xf>
    <xf numFmtId="49" fontId="4" fillId="0" borderId="37" xfId="0" applyNumberFormat="1" applyFont="1" applyBorder="1" applyAlignment="1" applyProtection="1">
      <alignment horizontal="center" wrapText="1"/>
    </xf>
    <xf numFmtId="49" fontId="4" fillId="0" borderId="32" xfId="0" applyNumberFormat="1" applyFont="1" applyBorder="1" applyAlignment="1" applyProtection="1">
      <alignment horizontal="center"/>
    </xf>
    <xf numFmtId="4" fontId="4" fillId="0" borderId="15" xfId="0" applyNumberFormat="1" applyFont="1" applyBorder="1" applyAlignment="1" applyProtection="1">
      <alignment horizontal="right"/>
    </xf>
    <xf numFmtId="4" fontId="4" fillId="0" borderId="32" xfId="0" applyNumberFormat="1" applyFont="1" applyBorder="1" applyAlignment="1" applyProtection="1">
      <alignment horizontal="right"/>
    </xf>
    <xf numFmtId="4" fontId="4" fillId="0" borderId="16" xfId="0" applyNumberFormat="1" applyFont="1" applyBorder="1" applyAlignment="1" applyProtection="1">
      <alignment horizontal="right"/>
    </xf>
    <xf numFmtId="0" fontId="2" fillId="0" borderId="26" xfId="0" applyFont="1" applyBorder="1" applyAlignment="1" applyProtection="1"/>
    <xf numFmtId="0" fontId="3" fillId="0" borderId="27" xfId="0" applyFont="1" applyBorder="1" applyAlignment="1" applyProtection="1"/>
    <xf numFmtId="0" fontId="3" fillId="0" borderId="28" xfId="0" applyFont="1" applyBorder="1" applyAlignment="1" applyProtection="1">
      <alignment horizontal="center"/>
    </xf>
    <xf numFmtId="0" fontId="3" fillId="0" borderId="29" xfId="0" applyFont="1" applyBorder="1" applyAlignment="1" applyProtection="1">
      <alignment horizontal="right"/>
    </xf>
    <xf numFmtId="0" fontId="3" fillId="0" borderId="29" xfId="0" applyFont="1" applyBorder="1" applyAlignment="1" applyProtection="1"/>
    <xf numFmtId="0" fontId="3" fillId="0" borderId="30" xfId="0" applyFont="1" applyBorder="1" applyAlignment="1" applyProtection="1"/>
    <xf numFmtId="49" fontId="2" fillId="0" borderId="25" xfId="0" applyNumberFormat="1" applyFont="1" applyBorder="1" applyAlignment="1" applyProtection="1">
      <alignment horizontal="center" wrapText="1"/>
    </xf>
    <xf numFmtId="4" fontId="2" fillId="0" borderId="23" xfId="0" applyNumberFormat="1" applyFont="1" applyBorder="1" applyAlignment="1" applyProtection="1">
      <alignment horizontal="right"/>
    </xf>
    <xf numFmtId="4" fontId="2" fillId="0" borderId="38" xfId="0" applyNumberFormat="1" applyFont="1" applyBorder="1" applyAlignment="1" applyProtection="1">
      <alignment horizontal="right"/>
    </xf>
    <xf numFmtId="165" fontId="2" fillId="0" borderId="21" xfId="0" applyNumberFormat="1" applyFont="1" applyBorder="1" applyAlignment="1" applyProtection="1">
      <alignment horizontal="left" wrapText="1"/>
    </xf>
    <xf numFmtId="0" fontId="3" fillId="0" borderId="6" xfId="0" applyFont="1" applyBorder="1" applyAlignment="1" applyProtection="1"/>
    <xf numFmtId="0" fontId="3" fillId="0" borderId="39" xfId="0" applyFont="1" applyBorder="1" applyAlignment="1" applyProtection="1"/>
    <xf numFmtId="0" fontId="3" fillId="0" borderId="39" xfId="0" applyFont="1" applyBorder="1" applyAlignment="1" applyProtection="1">
      <alignment horizontal="center"/>
    </xf>
    <xf numFmtId="0" fontId="3" fillId="0" borderId="39" xfId="0" applyFont="1" applyBorder="1" applyAlignment="1" applyProtection="1">
      <alignment horizontal="right"/>
    </xf>
    <xf numFmtId="49" fontId="2" fillId="0" borderId="38" xfId="0" applyNumberFormat="1" applyFont="1" applyBorder="1" applyAlignment="1" applyProtection="1">
      <alignment horizontal="left" wrapText="1"/>
    </xf>
    <xf numFmtId="49" fontId="2" fillId="0" borderId="40" xfId="0" applyNumberFormat="1" applyFont="1" applyBorder="1" applyAlignment="1" applyProtection="1">
      <alignment horizontal="center" wrapText="1"/>
    </xf>
    <xf numFmtId="49" fontId="2" fillId="0" borderId="41" xfId="0" applyNumberFormat="1" applyFont="1" applyBorder="1" applyAlignment="1" applyProtection="1">
      <alignment horizontal="center"/>
    </xf>
    <xf numFmtId="4" fontId="2" fillId="0" borderId="42" xfId="0" applyNumberFormat="1" applyFont="1" applyBorder="1" applyAlignment="1" applyProtection="1">
      <alignment horizontal="right"/>
    </xf>
    <xf numFmtId="4" fontId="2" fillId="0" borderId="43" xfId="0" applyNumberFormat="1" applyFont="1" applyBorder="1" applyAlignment="1" applyProtection="1">
      <alignment horizontal="right"/>
    </xf>
    <xf numFmtId="49" fontId="3" fillId="0" borderId="0" xfId="0" applyNumberFormat="1" applyFont="1" applyBorder="1" applyAlignment="1" applyProtection="1">
      <alignment horizontal="center"/>
    </xf>
    <xf numFmtId="0" fontId="6" fillId="0" borderId="24" xfId="1" applyFont="1" applyBorder="1" applyAlignment="1" applyProtection="1">
      <alignment horizontal="center" vertical="center"/>
    </xf>
    <xf numFmtId="0" fontId="6" fillId="0" borderId="23" xfId="1" applyFont="1" applyBorder="1" applyAlignment="1" applyProtection="1">
      <alignment horizontal="center" vertical="center"/>
    </xf>
    <xf numFmtId="49" fontId="6" fillId="0" borderId="24" xfId="1" applyNumberFormat="1" applyFont="1" applyBorder="1" applyAlignment="1" applyProtection="1">
      <alignment horizontal="center" vertical="center"/>
    </xf>
    <xf numFmtId="49" fontId="6" fillId="0" borderId="23" xfId="1" applyNumberFormat="1" applyFont="1" applyBorder="1" applyAlignment="1" applyProtection="1">
      <alignment horizontal="center" vertical="center"/>
    </xf>
    <xf numFmtId="49" fontId="7" fillId="0" borderId="45" xfId="1" applyNumberFormat="1" applyFont="1" applyBorder="1" applyAlignment="1" applyProtection="1">
      <alignment horizontal="left" wrapText="1"/>
    </xf>
    <xf numFmtId="49" fontId="7" fillId="0" borderId="24" xfId="1" applyNumberFormat="1" applyFont="1" applyBorder="1" applyAlignment="1" applyProtection="1">
      <alignment horizontal="center" wrapText="1"/>
    </xf>
    <xf numFmtId="49" fontId="8" fillId="0" borderId="24" xfId="1" applyNumberFormat="1" applyFont="1" applyBorder="1" applyAlignment="1" applyProtection="1">
      <alignment horizontal="center" wrapText="1"/>
    </xf>
    <xf numFmtId="4" fontId="7" fillId="0" borderId="24" xfId="1" applyNumberFormat="1" applyFont="1" applyBorder="1" applyAlignment="1" applyProtection="1">
      <alignment horizontal="right"/>
    </xf>
    <xf numFmtId="0" fontId="7" fillId="0" borderId="44" xfId="1" applyFont="1" applyBorder="1" applyAlignment="1" applyProtection="1">
      <alignment horizontal="left"/>
    </xf>
    <xf numFmtId="0" fontId="7" fillId="0" borderId="29" xfId="1" applyFont="1" applyBorder="1" applyAlignment="1" applyProtection="1">
      <alignment horizontal="center"/>
    </xf>
    <xf numFmtId="0" fontId="6" fillId="0" borderId="29" xfId="1" applyFont="1" applyBorder="1" applyAlignment="1" applyProtection="1">
      <alignment horizontal="center"/>
    </xf>
    <xf numFmtId="49" fontId="7" fillId="0" borderId="29" xfId="1" applyNumberFormat="1" applyFont="1" applyBorder="1" applyAlignment="1" applyProtection="1">
      <alignment horizontal="center"/>
    </xf>
    <xf numFmtId="49" fontId="7" fillId="0" borderId="15" xfId="1" applyNumberFormat="1" applyFont="1" applyBorder="1" applyAlignment="1" applyProtection="1">
      <alignment horizontal="center" wrapText="1"/>
    </xf>
    <xf numFmtId="49" fontId="8" fillId="0" borderId="15" xfId="1" applyNumberFormat="1" applyFont="1" applyBorder="1" applyAlignment="1" applyProtection="1">
      <alignment horizontal="center" wrapText="1"/>
    </xf>
    <xf numFmtId="4" fontId="7" fillId="0" borderId="15" xfId="1" applyNumberFormat="1" applyFont="1" applyBorder="1" applyAlignment="1" applyProtection="1">
      <alignment horizontal="right"/>
    </xf>
    <xf numFmtId="49" fontId="7" fillId="0" borderId="29" xfId="1" applyNumberFormat="1" applyFont="1" applyBorder="1" applyAlignment="1" applyProtection="1">
      <alignment horizontal="right"/>
    </xf>
    <xf numFmtId="0" fontId="7" fillId="0" borderId="24" xfId="1" applyFont="1" applyBorder="1" applyAlignment="1" applyProtection="1">
      <alignment horizontal="left" wrapText="1"/>
    </xf>
    <xf numFmtId="0" fontId="7" fillId="0" borderId="24" xfId="1" applyFont="1" applyBorder="1" applyAlignment="1" applyProtection="1">
      <alignment horizontal="center"/>
    </xf>
    <xf numFmtId="0" fontId="9" fillId="0" borderId="24" xfId="1" applyFont="1" applyBorder="1" applyAlignment="1" applyProtection="1">
      <alignment horizontal="center" wrapText="1" readingOrder="1"/>
    </xf>
    <xf numFmtId="49" fontId="7" fillId="0" borderId="24" xfId="1" applyNumberFormat="1" applyFont="1" applyBorder="1" applyAlignment="1" applyProtection="1">
      <alignment horizontal="right"/>
    </xf>
    <xf numFmtId="49" fontId="7" fillId="0" borderId="36" xfId="1" applyNumberFormat="1" applyFont="1" applyBorder="1" applyAlignment="1" applyProtection="1">
      <alignment horizontal="left" wrapText="1"/>
    </xf>
    <xf numFmtId="166" fontId="7" fillId="0" borderId="24" xfId="1" applyNumberFormat="1" applyFont="1" applyBorder="1" applyAlignment="1" applyProtection="1">
      <alignment horizontal="right"/>
    </xf>
    <xf numFmtId="49" fontId="7" fillId="0" borderId="24" xfId="1" applyNumberFormat="1" applyFont="1" applyBorder="1" applyAlignment="1" applyProtection="1">
      <alignment horizontal="left" wrapText="1"/>
    </xf>
    <xf numFmtId="4" fontId="0" fillId="0" borderId="0" xfId="0" applyNumberFormat="1"/>
    <xf numFmtId="0" fontId="10" fillId="2" borderId="0" xfId="1" applyFont="1" applyFill="1" applyBorder="1" applyAlignment="1" applyProtection="1">
      <alignment horizontal="left" wrapText="1"/>
    </xf>
    <xf numFmtId="0" fontId="10" fillId="2" borderId="0" xfId="1" applyFont="1" applyFill="1" applyBorder="1" applyAlignment="1" applyProtection="1"/>
    <xf numFmtId="49" fontId="11" fillId="2" borderId="0" xfId="1" applyNumberFormat="1" applyFont="1" applyFill="1" applyBorder="1" applyAlignment="1" applyProtection="1">
      <alignment horizontal="center" wrapText="1"/>
    </xf>
    <xf numFmtId="49" fontId="6" fillId="2" borderId="0" xfId="1" applyNumberFormat="1" applyFont="1" applyFill="1" applyBorder="1" applyAlignment="1" applyProtection="1">
      <alignment horizontal="center"/>
    </xf>
    <xf numFmtId="49" fontId="12" fillId="0" borderId="0" xfId="1" applyNumberFormat="1" applyFont="1" applyBorder="1" applyAlignment="1" applyProtection="1"/>
    <xf numFmtId="0" fontId="12" fillId="0" borderId="0" xfId="1" applyFont="1" applyBorder="1" applyAlignment="1" applyProtection="1"/>
    <xf numFmtId="0" fontId="10" fillId="2" borderId="0" xfId="1" applyFont="1" applyFill="1" applyBorder="1" applyAlignment="1" applyProtection="1">
      <alignment horizontal="left"/>
    </xf>
    <xf numFmtId="49" fontId="10" fillId="2" borderId="0" xfId="1" applyNumberFormat="1" applyFont="1" applyFill="1" applyBorder="1" applyAlignment="1" applyProtection="1">
      <alignment horizontal="center" wrapText="1"/>
    </xf>
    <xf numFmtId="49" fontId="6" fillId="2" borderId="0" xfId="1" applyNumberFormat="1" applyFont="1" applyFill="1" applyBorder="1" applyAlignment="1" applyProtection="1"/>
    <xf numFmtId="49" fontId="10" fillId="2" borderId="0" xfId="1" applyNumberFormat="1" applyFont="1" applyFill="1" applyBorder="1" applyAlignment="1" applyProtection="1">
      <alignment horizontal="center"/>
    </xf>
    <xf numFmtId="0" fontId="10" fillId="2" borderId="0" xfId="1" applyFont="1" applyFill="1" applyBorder="1" applyAlignment="1" applyProtection="1">
      <alignment vertical="center" wrapText="1"/>
    </xf>
    <xf numFmtId="0" fontId="10" fillId="2" borderId="0" xfId="1" applyFont="1" applyFill="1" applyBorder="1" applyAlignment="1" applyProtection="1">
      <alignment horizontal="center"/>
    </xf>
    <xf numFmtId="0" fontId="6" fillId="2" borderId="0" xfId="1" applyFont="1" applyFill="1" applyBorder="1" applyAlignment="1" applyProtection="1">
      <alignment horizontal="left"/>
    </xf>
    <xf numFmtId="0" fontId="6" fillId="2" borderId="0" xfId="1" applyFont="1" applyFill="1" applyBorder="1" applyAlignment="1" applyProtection="1">
      <alignment horizontal="center"/>
    </xf>
    <xf numFmtId="0" fontId="11" fillId="2" borderId="0" xfId="1" applyFont="1" applyFill="1" applyBorder="1" applyAlignment="1" applyProtection="1">
      <alignment horizontal="left"/>
    </xf>
    <xf numFmtId="4" fontId="2" fillId="0" borderId="24" xfId="0" applyNumberFormat="1" applyFont="1" applyFill="1" applyBorder="1" applyAlignment="1" applyProtection="1">
      <alignment horizontal="right"/>
    </xf>
    <xf numFmtId="4" fontId="7" fillId="0" borderId="0" xfId="1" applyNumberFormat="1" applyFont="1" applyBorder="1" applyAlignment="1" applyProtection="1">
      <alignment horizontal="right"/>
    </xf>
    <xf numFmtId="0" fontId="1" fillId="0" borderId="0" xfId="0" applyFont="1" applyBorder="1" applyAlignment="1" applyProtection="1">
      <alignment horizontal="center"/>
    </xf>
    <xf numFmtId="0" fontId="2" fillId="0" borderId="0" xfId="0" applyFont="1" applyBorder="1" applyAlignment="1" applyProtection="1">
      <alignment horizontal="center"/>
    </xf>
    <xf numFmtId="49" fontId="2" fillId="0" borderId="5" xfId="0" applyNumberFormat="1" applyFont="1" applyBorder="1" applyAlignment="1" applyProtection="1">
      <alignment horizontal="left" wrapText="1"/>
    </xf>
    <xf numFmtId="49" fontId="3" fillId="0" borderId="5" xfId="0" applyNumberFormat="1" applyFont="1" applyBorder="1" applyAlignment="1" applyProtection="1">
      <alignment wrapText="1"/>
    </xf>
    <xf numFmtId="49" fontId="2" fillId="0" borderId="6" xfId="0" applyNumberFormat="1" applyFont="1" applyBorder="1" applyAlignment="1" applyProtection="1">
      <alignment horizontal="left" wrapText="1"/>
    </xf>
    <xf numFmtId="0" fontId="2" fillId="0" borderId="9" xfId="0" applyFont="1" applyBorder="1" applyAlignment="1" applyProtection="1">
      <alignment horizontal="center" vertical="center" wrapText="1"/>
    </xf>
    <xf numFmtId="0" fontId="2" fillId="0" borderId="12" xfId="0" applyFont="1" applyBorder="1" applyAlignment="1" applyProtection="1">
      <alignment horizontal="center" vertical="center" wrapText="1"/>
    </xf>
    <xf numFmtId="0" fontId="2" fillId="0" borderId="15" xfId="0" applyFont="1" applyBorder="1" applyAlignment="1" applyProtection="1">
      <alignment horizontal="center" vertical="center" wrapText="1"/>
    </xf>
    <xf numFmtId="49" fontId="2" fillId="0" borderId="9" xfId="0" applyNumberFormat="1" applyFont="1" applyBorder="1" applyAlignment="1" applyProtection="1">
      <alignment horizontal="center" vertical="center" wrapText="1"/>
    </xf>
    <xf numFmtId="49" fontId="2" fillId="0" borderId="12" xfId="0" applyNumberFormat="1" applyFont="1" applyBorder="1" applyAlignment="1" applyProtection="1">
      <alignment horizontal="center" vertical="center" wrapText="1"/>
    </xf>
    <xf numFmtId="49" fontId="2" fillId="0" borderId="15" xfId="0" applyNumberFormat="1" applyFont="1" applyBorder="1" applyAlignment="1" applyProtection="1">
      <alignment horizontal="center" vertical="center" wrapText="1"/>
    </xf>
    <xf numFmtId="0" fontId="2" fillId="0" borderId="8" xfId="0" applyFont="1" applyBorder="1" applyAlignment="1" applyProtection="1">
      <alignment horizontal="center" vertical="center" wrapText="1"/>
    </xf>
    <xf numFmtId="0" fontId="2" fillId="0" borderId="11" xfId="0" applyFont="1" applyBorder="1" applyAlignment="1" applyProtection="1">
      <alignment horizontal="center" vertical="center" wrapText="1"/>
    </xf>
    <xf numFmtId="0" fontId="2" fillId="0" borderId="14" xfId="0" applyFont="1" applyBorder="1" applyAlignment="1" applyProtection="1">
      <alignment horizontal="center" vertical="center" wrapText="1"/>
    </xf>
    <xf numFmtId="49" fontId="2" fillId="0" borderId="10" xfId="0" applyNumberFormat="1" applyFont="1" applyBorder="1" applyAlignment="1" applyProtection="1">
      <alignment horizontal="center" vertical="center" wrapText="1"/>
    </xf>
    <xf numFmtId="49" fontId="2" fillId="0" borderId="13" xfId="0" applyNumberFormat="1" applyFont="1" applyBorder="1" applyAlignment="1" applyProtection="1">
      <alignment horizontal="center" vertical="center" wrapText="1"/>
    </xf>
    <xf numFmtId="49" fontId="2" fillId="0" borderId="16" xfId="0" applyNumberFormat="1" applyFont="1" applyBorder="1" applyAlignment="1" applyProtection="1">
      <alignment horizontal="center" vertical="center" wrapText="1"/>
    </xf>
    <xf numFmtId="0" fontId="2" fillId="0" borderId="35" xfId="0" applyFont="1" applyBorder="1" applyAlignment="1" applyProtection="1">
      <alignment horizontal="center" vertical="center" wrapText="1"/>
    </xf>
    <xf numFmtId="0" fontId="2" fillId="0" borderId="36" xfId="0" applyFont="1" applyBorder="1" applyAlignment="1" applyProtection="1">
      <alignment horizontal="center" vertical="center" wrapText="1"/>
    </xf>
    <xf numFmtId="0" fontId="2" fillId="0" borderId="8" xfId="0" applyFont="1" applyBorder="1" applyAlignment="1" applyProtection="1">
      <alignment horizontal="center" vertical="center"/>
    </xf>
    <xf numFmtId="0" fontId="2" fillId="0" borderId="11" xfId="0" applyFont="1" applyBorder="1" applyAlignment="1" applyProtection="1">
      <alignment horizontal="center" vertical="center"/>
    </xf>
    <xf numFmtId="0" fontId="2" fillId="0" borderId="14" xfId="0" applyFont="1" applyBorder="1" applyAlignment="1" applyProtection="1">
      <alignment horizontal="center" vertical="center"/>
    </xf>
    <xf numFmtId="49" fontId="2" fillId="0" borderId="9" xfId="0" applyNumberFormat="1" applyFont="1" applyBorder="1" applyAlignment="1" applyProtection="1">
      <alignment horizontal="center" vertical="center"/>
    </xf>
    <xf numFmtId="49" fontId="2" fillId="0" borderId="12" xfId="0" applyNumberFormat="1" applyFont="1" applyBorder="1" applyAlignment="1" applyProtection="1">
      <alignment horizontal="center" vertical="center"/>
    </xf>
    <xf numFmtId="0" fontId="10" fillId="2" borderId="0" xfId="1" applyFont="1" applyFill="1" applyBorder="1" applyAlignment="1" applyProtection="1">
      <alignment horizontal="left" wrapText="1"/>
    </xf>
    <xf numFmtId="49" fontId="2" fillId="0" borderId="0" xfId="0" applyNumberFormat="1" applyFont="1" applyBorder="1" applyAlignment="1" applyProtection="1">
      <alignment horizontal="right"/>
    </xf>
    <xf numFmtId="0" fontId="6" fillId="0" borderId="24" xfId="1" applyFont="1" applyBorder="1" applyAlignment="1" applyProtection="1">
      <alignment horizontal="center" vertical="center" wrapText="1"/>
    </xf>
    <xf numFmtId="49" fontId="6" fillId="0" borderId="24" xfId="1" applyNumberFormat="1" applyFont="1" applyBorder="1" applyAlignment="1" applyProtection="1">
      <alignment horizontal="center" vertical="center" wrapText="1"/>
    </xf>
    <xf numFmtId="0" fontId="6" fillId="0" borderId="23" xfId="1" applyFont="1" applyBorder="1" applyAlignment="1" applyProtection="1">
      <alignment horizontal="center" vertical="center" wrapText="1"/>
    </xf>
    <xf numFmtId="0" fontId="6" fillId="0" borderId="0" xfId="0" applyFont="1" applyAlignment="1">
      <alignment horizontal="left"/>
    </xf>
    <xf numFmtId="43" fontId="7" fillId="0" borderId="15" xfId="1" applyNumberFormat="1" applyFont="1" applyBorder="1" applyAlignment="1" applyProtection="1">
      <alignment horizontal="right"/>
    </xf>
    <xf numFmtId="43" fontId="7" fillId="0" borderId="29" xfId="1" applyNumberFormat="1" applyFont="1" applyBorder="1" applyAlignment="1" applyProtection="1">
      <alignment horizontal="center"/>
    </xf>
    <xf numFmtId="43" fontId="7" fillId="0" borderId="24" xfId="1" applyNumberFormat="1" applyFont="1" applyBorder="1" applyAlignment="1" applyProtection="1">
      <alignment horizontal="right"/>
    </xf>
  </cellXfs>
  <cellStyles count="2">
    <cellStyle name="Обычный" xfId="0" builtinId="0"/>
    <cellStyle name="Пояснение" xfId="1" builtinId="5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F257"/>
  <sheetViews>
    <sheetView showGridLines="0" workbookViewId="0">
      <selection activeCell="B6" sqref="B6:D7"/>
    </sheetView>
  </sheetViews>
  <sheetFormatPr defaultRowHeight="12.75" customHeight="1"/>
  <cols>
    <col min="1" max="1" width="43.7109375" customWidth="1"/>
    <col min="2" max="2" width="6.140625" customWidth="1"/>
    <col min="3" max="3" width="40.7109375" customWidth="1"/>
    <col min="4" max="4" width="21" customWidth="1"/>
    <col min="5" max="6" width="18.7109375" customWidth="1"/>
  </cols>
  <sheetData>
    <row r="1" spans="1:6" ht="15">
      <c r="A1" s="118"/>
      <c r="B1" s="118"/>
      <c r="C1" s="118"/>
      <c r="D1" s="118"/>
      <c r="E1" s="2"/>
      <c r="F1" s="2"/>
    </row>
    <row r="2" spans="1:6" ht="16.899999999999999" customHeight="1">
      <c r="A2" s="118" t="s">
        <v>0</v>
      </c>
      <c r="B2" s="118"/>
      <c r="C2" s="118"/>
      <c r="D2" s="118"/>
      <c r="E2" s="3"/>
      <c r="F2" s="4" t="s">
        <v>1</v>
      </c>
    </row>
    <row r="3" spans="1:6">
      <c r="A3" s="5"/>
      <c r="B3" s="5"/>
      <c r="C3" s="5"/>
      <c r="D3" s="5"/>
      <c r="E3" s="6" t="s">
        <v>2</v>
      </c>
      <c r="F3" s="7" t="s">
        <v>3</v>
      </c>
    </row>
    <row r="4" spans="1:6">
      <c r="A4" s="119" t="s">
        <v>2303</v>
      </c>
      <c r="B4" s="119"/>
      <c r="C4" s="119"/>
      <c r="D4" s="119"/>
      <c r="E4" s="3" t="s">
        <v>4</v>
      </c>
      <c r="F4" s="8" t="s">
        <v>5</v>
      </c>
    </row>
    <row r="5" spans="1:6">
      <c r="A5" s="9"/>
      <c r="B5" s="9"/>
      <c r="C5" s="9"/>
      <c r="D5" s="9"/>
      <c r="E5" s="3" t="s">
        <v>6</v>
      </c>
      <c r="F5" s="10" t="s">
        <v>15</v>
      </c>
    </row>
    <row r="6" spans="1:6" ht="24.6" customHeight="1">
      <c r="A6" s="11" t="s">
        <v>7</v>
      </c>
      <c r="B6" s="120" t="s">
        <v>13</v>
      </c>
      <c r="C6" s="121"/>
      <c r="D6" s="121"/>
      <c r="E6" s="3" t="s">
        <v>8</v>
      </c>
      <c r="F6" s="10" t="s">
        <v>16</v>
      </c>
    </row>
    <row r="7" spans="1:6" ht="12.75" customHeight="1">
      <c r="A7" s="11" t="s">
        <v>9</v>
      </c>
      <c r="B7" s="122" t="s">
        <v>2304</v>
      </c>
      <c r="C7" s="122"/>
      <c r="D7" s="122"/>
      <c r="E7" s="3" t="s">
        <v>10</v>
      </c>
      <c r="F7" s="12" t="s">
        <v>17</v>
      </c>
    </row>
    <row r="8" spans="1:6">
      <c r="A8" s="147" t="s">
        <v>2302</v>
      </c>
      <c r="B8" s="11"/>
      <c r="C8" s="11"/>
      <c r="D8" s="13"/>
      <c r="E8" s="3"/>
      <c r="F8" s="14"/>
    </row>
    <row r="9" spans="1:6">
      <c r="A9" s="11" t="s">
        <v>14</v>
      </c>
      <c r="B9" s="11"/>
      <c r="C9" s="15"/>
      <c r="D9" s="13"/>
      <c r="E9" s="3" t="s">
        <v>11</v>
      </c>
      <c r="F9" s="16" t="s">
        <v>12</v>
      </c>
    </row>
    <row r="10" spans="1:6" ht="20.25" customHeight="1">
      <c r="A10" s="118" t="s">
        <v>18</v>
      </c>
      <c r="B10" s="118"/>
      <c r="C10" s="118"/>
      <c r="D10" s="118"/>
      <c r="E10" s="1"/>
      <c r="F10" s="17"/>
    </row>
    <row r="11" spans="1:6" ht="4.1500000000000004" customHeight="1">
      <c r="A11" s="129" t="s">
        <v>19</v>
      </c>
      <c r="B11" s="123" t="s">
        <v>20</v>
      </c>
      <c r="C11" s="123" t="s">
        <v>21</v>
      </c>
      <c r="D11" s="126" t="s">
        <v>22</v>
      </c>
      <c r="E11" s="126" t="s">
        <v>23</v>
      </c>
      <c r="F11" s="132" t="s">
        <v>24</v>
      </c>
    </row>
    <row r="12" spans="1:6" ht="3.6" customHeight="1">
      <c r="A12" s="130"/>
      <c r="B12" s="124"/>
      <c r="C12" s="124"/>
      <c r="D12" s="127"/>
      <c r="E12" s="127"/>
      <c r="F12" s="133"/>
    </row>
    <row r="13" spans="1:6" ht="3" customHeight="1">
      <c r="A13" s="130"/>
      <c r="B13" s="124"/>
      <c r="C13" s="124"/>
      <c r="D13" s="127"/>
      <c r="E13" s="127"/>
      <c r="F13" s="133"/>
    </row>
    <row r="14" spans="1:6" ht="3" customHeight="1">
      <c r="A14" s="130"/>
      <c r="B14" s="124"/>
      <c r="C14" s="124"/>
      <c r="D14" s="127"/>
      <c r="E14" s="127"/>
      <c r="F14" s="133"/>
    </row>
    <row r="15" spans="1:6" ht="3" customHeight="1">
      <c r="A15" s="130"/>
      <c r="B15" s="124"/>
      <c r="C15" s="124"/>
      <c r="D15" s="127"/>
      <c r="E15" s="127"/>
      <c r="F15" s="133"/>
    </row>
    <row r="16" spans="1:6" ht="3" customHeight="1">
      <c r="A16" s="130"/>
      <c r="B16" s="124"/>
      <c r="C16" s="124"/>
      <c r="D16" s="127"/>
      <c r="E16" s="127"/>
      <c r="F16" s="133"/>
    </row>
    <row r="17" spans="1:6" ht="23.45" customHeight="1">
      <c r="A17" s="131"/>
      <c r="B17" s="125"/>
      <c r="C17" s="125"/>
      <c r="D17" s="128"/>
      <c r="E17" s="128"/>
      <c r="F17" s="134"/>
    </row>
    <row r="18" spans="1:6" ht="12.6" customHeight="1">
      <c r="A18" s="18">
        <v>1</v>
      </c>
      <c r="B18" s="19">
        <v>2</v>
      </c>
      <c r="C18" s="20">
        <v>3</v>
      </c>
      <c r="D18" s="21" t="s">
        <v>25</v>
      </c>
      <c r="E18" s="22" t="s">
        <v>26</v>
      </c>
      <c r="F18" s="23" t="s">
        <v>27</v>
      </c>
    </row>
    <row r="19" spans="1:6">
      <c r="A19" s="24" t="s">
        <v>28</v>
      </c>
      <c r="B19" s="25" t="s">
        <v>29</v>
      </c>
      <c r="C19" s="26" t="s">
        <v>30</v>
      </c>
      <c r="D19" s="27">
        <v>2463604500</v>
      </c>
      <c r="E19" s="28">
        <v>2188212113.5900002</v>
      </c>
      <c r="F19" s="27">
        <f>IF(OR(D19="-",IF(E19="-",0,E19)&gt;=IF(D19="-",0,D19)),"-",IF(D19="-",0,D19)-IF(E19="-",0,E19))</f>
        <v>275392386.40999985</v>
      </c>
    </row>
    <row r="20" spans="1:6">
      <c r="A20" s="29" t="s">
        <v>31</v>
      </c>
      <c r="B20" s="30"/>
      <c r="C20" s="31"/>
      <c r="D20" s="32"/>
      <c r="E20" s="32"/>
      <c r="F20" s="33"/>
    </row>
    <row r="21" spans="1:6">
      <c r="A21" s="34" t="s">
        <v>32</v>
      </c>
      <c r="B21" s="35" t="s">
        <v>29</v>
      </c>
      <c r="C21" s="36" t="s">
        <v>33</v>
      </c>
      <c r="D21" s="37">
        <v>397830200</v>
      </c>
      <c r="E21" s="37">
        <v>435952222.67000002</v>
      </c>
      <c r="F21" s="38" t="str">
        <f t="shared" ref="F21:F84" si="0">IF(OR(D21="-",IF(E21="-",0,E21)&gt;=IF(D21="-",0,D21)),"-",IF(D21="-",0,D21)-IF(E21="-",0,E21))</f>
        <v>-</v>
      </c>
    </row>
    <row r="22" spans="1:6">
      <c r="A22" s="34" t="s">
        <v>34</v>
      </c>
      <c r="B22" s="35" t="s">
        <v>29</v>
      </c>
      <c r="C22" s="36" t="s">
        <v>35</v>
      </c>
      <c r="D22" s="37">
        <v>286081000</v>
      </c>
      <c r="E22" s="37">
        <v>308859351.31999999</v>
      </c>
      <c r="F22" s="38" t="str">
        <f t="shared" si="0"/>
        <v>-</v>
      </c>
    </row>
    <row r="23" spans="1:6">
      <c r="A23" s="34" t="s">
        <v>36</v>
      </c>
      <c r="B23" s="35" t="s">
        <v>29</v>
      </c>
      <c r="C23" s="36" t="s">
        <v>37</v>
      </c>
      <c r="D23" s="37">
        <v>286081000</v>
      </c>
      <c r="E23" s="37">
        <v>308859351.31999999</v>
      </c>
      <c r="F23" s="38" t="str">
        <f t="shared" si="0"/>
        <v>-</v>
      </c>
    </row>
    <row r="24" spans="1:6" ht="73.7" customHeight="1">
      <c r="A24" s="34" t="s">
        <v>38</v>
      </c>
      <c r="B24" s="35" t="s">
        <v>29</v>
      </c>
      <c r="C24" s="36" t="s">
        <v>39</v>
      </c>
      <c r="D24" s="37">
        <v>277787600</v>
      </c>
      <c r="E24" s="37">
        <v>302053223.94</v>
      </c>
      <c r="F24" s="38" t="str">
        <f t="shared" si="0"/>
        <v>-</v>
      </c>
    </row>
    <row r="25" spans="1:6" ht="110.65" customHeight="1">
      <c r="A25" s="39" t="s">
        <v>40</v>
      </c>
      <c r="B25" s="35" t="s">
        <v>29</v>
      </c>
      <c r="C25" s="36" t="s">
        <v>41</v>
      </c>
      <c r="D25" s="37" t="s">
        <v>42</v>
      </c>
      <c r="E25" s="37">
        <v>301348072.04000002</v>
      </c>
      <c r="F25" s="38" t="str">
        <f t="shared" si="0"/>
        <v>-</v>
      </c>
    </row>
    <row r="26" spans="1:6" ht="86.1" customHeight="1">
      <c r="A26" s="39" t="s">
        <v>43</v>
      </c>
      <c r="B26" s="35" t="s">
        <v>29</v>
      </c>
      <c r="C26" s="36" t="s">
        <v>44</v>
      </c>
      <c r="D26" s="37" t="s">
        <v>42</v>
      </c>
      <c r="E26" s="37">
        <v>404294.32</v>
      </c>
      <c r="F26" s="38" t="str">
        <f t="shared" si="0"/>
        <v>-</v>
      </c>
    </row>
    <row r="27" spans="1:6" ht="110.65" customHeight="1">
      <c r="A27" s="39" t="s">
        <v>45</v>
      </c>
      <c r="B27" s="35" t="s">
        <v>29</v>
      </c>
      <c r="C27" s="36" t="s">
        <v>46</v>
      </c>
      <c r="D27" s="37" t="s">
        <v>42</v>
      </c>
      <c r="E27" s="37">
        <v>300857.58</v>
      </c>
      <c r="F27" s="38" t="str">
        <f t="shared" si="0"/>
        <v>-</v>
      </c>
    </row>
    <row r="28" spans="1:6" ht="110.65" customHeight="1">
      <c r="A28" s="39" t="s">
        <v>47</v>
      </c>
      <c r="B28" s="35" t="s">
        <v>29</v>
      </c>
      <c r="C28" s="36" t="s">
        <v>48</v>
      </c>
      <c r="D28" s="37">
        <v>3911400</v>
      </c>
      <c r="E28" s="37">
        <v>2772600.35</v>
      </c>
      <c r="F28" s="38">
        <f t="shared" si="0"/>
        <v>1138799.6499999999</v>
      </c>
    </row>
    <row r="29" spans="1:6" ht="147.6" customHeight="1">
      <c r="A29" s="39" t="s">
        <v>49</v>
      </c>
      <c r="B29" s="35" t="s">
        <v>29</v>
      </c>
      <c r="C29" s="36" t="s">
        <v>50</v>
      </c>
      <c r="D29" s="37" t="s">
        <v>42</v>
      </c>
      <c r="E29" s="37">
        <v>2764894.73</v>
      </c>
      <c r="F29" s="38" t="str">
        <f t="shared" si="0"/>
        <v>-</v>
      </c>
    </row>
    <row r="30" spans="1:6" ht="123" customHeight="1">
      <c r="A30" s="39" t="s">
        <v>51</v>
      </c>
      <c r="B30" s="35" t="s">
        <v>29</v>
      </c>
      <c r="C30" s="36" t="s">
        <v>52</v>
      </c>
      <c r="D30" s="37" t="s">
        <v>42</v>
      </c>
      <c r="E30" s="37">
        <v>3368.26</v>
      </c>
      <c r="F30" s="38" t="str">
        <f t="shared" si="0"/>
        <v>-</v>
      </c>
    </row>
    <row r="31" spans="1:6" ht="147.6" customHeight="1">
      <c r="A31" s="39" t="s">
        <v>53</v>
      </c>
      <c r="B31" s="35" t="s">
        <v>29</v>
      </c>
      <c r="C31" s="36" t="s">
        <v>54</v>
      </c>
      <c r="D31" s="37" t="s">
        <v>42</v>
      </c>
      <c r="E31" s="37">
        <v>4337.3599999999997</v>
      </c>
      <c r="F31" s="38" t="str">
        <f t="shared" si="0"/>
        <v>-</v>
      </c>
    </row>
    <row r="32" spans="1:6" ht="49.15" customHeight="1">
      <c r="A32" s="34" t="s">
        <v>55</v>
      </c>
      <c r="B32" s="35" t="s">
        <v>29</v>
      </c>
      <c r="C32" s="36" t="s">
        <v>56</v>
      </c>
      <c r="D32" s="37">
        <v>4382000</v>
      </c>
      <c r="E32" s="37">
        <v>4048185.37</v>
      </c>
      <c r="F32" s="38">
        <f t="shared" si="0"/>
        <v>333814.62999999989</v>
      </c>
    </row>
    <row r="33" spans="1:6" ht="73.7" customHeight="1">
      <c r="A33" s="34" t="s">
        <v>57</v>
      </c>
      <c r="B33" s="35" t="s">
        <v>29</v>
      </c>
      <c r="C33" s="36" t="s">
        <v>58</v>
      </c>
      <c r="D33" s="37" t="s">
        <v>42</v>
      </c>
      <c r="E33" s="37">
        <v>3998432.88</v>
      </c>
      <c r="F33" s="38" t="str">
        <f t="shared" si="0"/>
        <v>-</v>
      </c>
    </row>
    <row r="34" spans="1:6" ht="49.15" customHeight="1">
      <c r="A34" s="34" t="s">
        <v>59</v>
      </c>
      <c r="B34" s="35" t="s">
        <v>29</v>
      </c>
      <c r="C34" s="36" t="s">
        <v>60</v>
      </c>
      <c r="D34" s="37" t="s">
        <v>42</v>
      </c>
      <c r="E34" s="37">
        <v>24035.65</v>
      </c>
      <c r="F34" s="38" t="str">
        <f t="shared" si="0"/>
        <v>-</v>
      </c>
    </row>
    <row r="35" spans="1:6" ht="86.1" customHeight="1">
      <c r="A35" s="34" t="s">
        <v>61</v>
      </c>
      <c r="B35" s="35" t="s">
        <v>29</v>
      </c>
      <c r="C35" s="36" t="s">
        <v>62</v>
      </c>
      <c r="D35" s="37" t="s">
        <v>42</v>
      </c>
      <c r="E35" s="37">
        <v>35372.519999999997</v>
      </c>
      <c r="F35" s="38" t="str">
        <f t="shared" si="0"/>
        <v>-</v>
      </c>
    </row>
    <row r="36" spans="1:6" ht="49.15" customHeight="1">
      <c r="A36" s="34" t="s">
        <v>63</v>
      </c>
      <c r="B36" s="35" t="s">
        <v>29</v>
      </c>
      <c r="C36" s="36" t="s">
        <v>64</v>
      </c>
      <c r="D36" s="37" t="s">
        <v>42</v>
      </c>
      <c r="E36" s="37">
        <v>-9655.68</v>
      </c>
      <c r="F36" s="38" t="str">
        <f t="shared" si="0"/>
        <v>-</v>
      </c>
    </row>
    <row r="37" spans="1:6" ht="61.5" customHeight="1">
      <c r="A37" s="34" t="s">
        <v>65</v>
      </c>
      <c r="B37" s="35" t="s">
        <v>29</v>
      </c>
      <c r="C37" s="36" t="s">
        <v>66</v>
      </c>
      <c r="D37" s="37" t="s">
        <v>42</v>
      </c>
      <c r="E37" s="37">
        <v>-14658.34</v>
      </c>
      <c r="F37" s="38" t="str">
        <f t="shared" si="0"/>
        <v>-</v>
      </c>
    </row>
    <row r="38" spans="1:6" ht="61.5" customHeight="1">
      <c r="A38" s="34" t="s">
        <v>65</v>
      </c>
      <c r="B38" s="35" t="s">
        <v>29</v>
      </c>
      <c r="C38" s="36" t="s">
        <v>67</v>
      </c>
      <c r="D38" s="37" t="s">
        <v>42</v>
      </c>
      <c r="E38" s="37">
        <v>-14684.4</v>
      </c>
      <c r="F38" s="38" t="str">
        <f t="shared" si="0"/>
        <v>-</v>
      </c>
    </row>
    <row r="39" spans="1:6" ht="61.5" customHeight="1">
      <c r="A39" s="34" t="s">
        <v>68</v>
      </c>
      <c r="B39" s="35" t="s">
        <v>29</v>
      </c>
      <c r="C39" s="36" t="s">
        <v>69</v>
      </c>
      <c r="D39" s="37" t="s">
        <v>42</v>
      </c>
      <c r="E39" s="37">
        <v>26.06</v>
      </c>
      <c r="F39" s="38" t="str">
        <f t="shared" si="0"/>
        <v>-</v>
      </c>
    </row>
    <row r="40" spans="1:6" ht="36.950000000000003" customHeight="1">
      <c r="A40" s="34" t="s">
        <v>70</v>
      </c>
      <c r="B40" s="35" t="s">
        <v>29</v>
      </c>
      <c r="C40" s="36" t="s">
        <v>71</v>
      </c>
      <c r="D40" s="37">
        <v>26099200</v>
      </c>
      <c r="E40" s="37">
        <v>25990363.48</v>
      </c>
      <c r="F40" s="38">
        <f t="shared" si="0"/>
        <v>108836.51999999955</v>
      </c>
    </row>
    <row r="41" spans="1:6" ht="36.950000000000003" customHeight="1">
      <c r="A41" s="34" t="s">
        <v>72</v>
      </c>
      <c r="B41" s="35" t="s">
        <v>29</v>
      </c>
      <c r="C41" s="36" t="s">
        <v>73</v>
      </c>
      <c r="D41" s="37">
        <v>26099200</v>
      </c>
      <c r="E41" s="37">
        <v>25990363.48</v>
      </c>
      <c r="F41" s="38">
        <f t="shared" si="0"/>
        <v>108836.51999999955</v>
      </c>
    </row>
    <row r="42" spans="1:6" ht="73.7" customHeight="1">
      <c r="A42" s="34" t="s">
        <v>74</v>
      </c>
      <c r="B42" s="35" t="s">
        <v>29</v>
      </c>
      <c r="C42" s="36" t="s">
        <v>75</v>
      </c>
      <c r="D42" s="37">
        <v>11920900</v>
      </c>
      <c r="E42" s="37">
        <v>11830375.689999999</v>
      </c>
      <c r="F42" s="38">
        <f t="shared" si="0"/>
        <v>90524.310000000522</v>
      </c>
    </row>
    <row r="43" spans="1:6" ht="123" customHeight="1">
      <c r="A43" s="39" t="s">
        <v>76</v>
      </c>
      <c r="B43" s="35" t="s">
        <v>29</v>
      </c>
      <c r="C43" s="36" t="s">
        <v>77</v>
      </c>
      <c r="D43" s="37">
        <v>11920900</v>
      </c>
      <c r="E43" s="37">
        <v>11830375.689999999</v>
      </c>
      <c r="F43" s="38">
        <f t="shared" si="0"/>
        <v>90524.310000000522</v>
      </c>
    </row>
    <row r="44" spans="1:6" ht="86.1" customHeight="1">
      <c r="A44" s="39" t="s">
        <v>78</v>
      </c>
      <c r="B44" s="35" t="s">
        <v>29</v>
      </c>
      <c r="C44" s="36" t="s">
        <v>79</v>
      </c>
      <c r="D44" s="37">
        <v>64400</v>
      </c>
      <c r="E44" s="37">
        <v>86956.38</v>
      </c>
      <c r="F44" s="38" t="str">
        <f t="shared" si="0"/>
        <v>-</v>
      </c>
    </row>
    <row r="45" spans="1:6" ht="135.19999999999999" customHeight="1">
      <c r="A45" s="39" t="s">
        <v>80</v>
      </c>
      <c r="B45" s="35" t="s">
        <v>29</v>
      </c>
      <c r="C45" s="36" t="s">
        <v>81</v>
      </c>
      <c r="D45" s="37">
        <v>64400</v>
      </c>
      <c r="E45" s="37">
        <v>86956.38</v>
      </c>
      <c r="F45" s="38" t="str">
        <f t="shared" si="0"/>
        <v>-</v>
      </c>
    </row>
    <row r="46" spans="1:6" ht="73.7" customHeight="1">
      <c r="A46" s="34" t="s">
        <v>82</v>
      </c>
      <c r="B46" s="35" t="s">
        <v>29</v>
      </c>
      <c r="C46" s="36" t="s">
        <v>83</v>
      </c>
      <c r="D46" s="37">
        <v>15968200</v>
      </c>
      <c r="E46" s="37">
        <v>15805422.140000001</v>
      </c>
      <c r="F46" s="38">
        <f t="shared" si="0"/>
        <v>162777.8599999994</v>
      </c>
    </row>
    <row r="47" spans="1:6" ht="123" customHeight="1">
      <c r="A47" s="39" t="s">
        <v>84</v>
      </c>
      <c r="B47" s="35" t="s">
        <v>29</v>
      </c>
      <c r="C47" s="36" t="s">
        <v>85</v>
      </c>
      <c r="D47" s="37">
        <v>15968200</v>
      </c>
      <c r="E47" s="37">
        <v>15805422.140000001</v>
      </c>
      <c r="F47" s="38">
        <f t="shared" si="0"/>
        <v>162777.8599999994</v>
      </c>
    </row>
    <row r="48" spans="1:6" ht="73.7" customHeight="1">
      <c r="A48" s="34" t="s">
        <v>86</v>
      </c>
      <c r="B48" s="35" t="s">
        <v>29</v>
      </c>
      <c r="C48" s="36" t="s">
        <v>87</v>
      </c>
      <c r="D48" s="37">
        <v>-1854300</v>
      </c>
      <c r="E48" s="37">
        <v>-1732390.73</v>
      </c>
      <c r="F48" s="38" t="str">
        <f t="shared" si="0"/>
        <v>-</v>
      </c>
    </row>
    <row r="49" spans="1:6" ht="123" customHeight="1">
      <c r="A49" s="39" t="s">
        <v>88</v>
      </c>
      <c r="B49" s="35" t="s">
        <v>29</v>
      </c>
      <c r="C49" s="36" t="s">
        <v>89</v>
      </c>
      <c r="D49" s="37">
        <v>-1854300</v>
      </c>
      <c r="E49" s="37">
        <v>-1732390.73</v>
      </c>
      <c r="F49" s="38" t="str">
        <f t="shared" si="0"/>
        <v>-</v>
      </c>
    </row>
    <row r="50" spans="1:6">
      <c r="A50" s="34" t="s">
        <v>90</v>
      </c>
      <c r="B50" s="35" t="s">
        <v>29</v>
      </c>
      <c r="C50" s="36" t="s">
        <v>91</v>
      </c>
      <c r="D50" s="37">
        <v>17899000</v>
      </c>
      <c r="E50" s="37">
        <v>19420941.829999998</v>
      </c>
      <c r="F50" s="38" t="str">
        <f t="shared" si="0"/>
        <v>-</v>
      </c>
    </row>
    <row r="51" spans="1:6" ht="24.6" customHeight="1">
      <c r="A51" s="34" t="s">
        <v>92</v>
      </c>
      <c r="B51" s="35" t="s">
        <v>29</v>
      </c>
      <c r="C51" s="36" t="s">
        <v>93</v>
      </c>
      <c r="D51" s="37">
        <v>11739100</v>
      </c>
      <c r="E51" s="37">
        <v>11914784</v>
      </c>
      <c r="F51" s="38" t="str">
        <f t="shared" si="0"/>
        <v>-</v>
      </c>
    </row>
    <row r="52" spans="1:6" ht="24.6" customHeight="1">
      <c r="A52" s="34" t="s">
        <v>92</v>
      </c>
      <c r="B52" s="35" t="s">
        <v>29</v>
      </c>
      <c r="C52" s="36" t="s">
        <v>94</v>
      </c>
      <c r="D52" s="37">
        <v>11739100</v>
      </c>
      <c r="E52" s="37">
        <v>11914647.6</v>
      </c>
      <c r="F52" s="38" t="str">
        <f t="shared" si="0"/>
        <v>-</v>
      </c>
    </row>
    <row r="53" spans="1:6" ht="61.5" customHeight="1">
      <c r="A53" s="34" t="s">
        <v>95</v>
      </c>
      <c r="B53" s="35" t="s">
        <v>29</v>
      </c>
      <c r="C53" s="36" t="s">
        <v>96</v>
      </c>
      <c r="D53" s="37" t="s">
        <v>42</v>
      </c>
      <c r="E53" s="37">
        <v>11777649.65</v>
      </c>
      <c r="F53" s="38" t="str">
        <f t="shared" si="0"/>
        <v>-</v>
      </c>
    </row>
    <row r="54" spans="1:6" ht="36.950000000000003" customHeight="1">
      <c r="A54" s="34" t="s">
        <v>97</v>
      </c>
      <c r="B54" s="35" t="s">
        <v>29</v>
      </c>
      <c r="C54" s="36" t="s">
        <v>98</v>
      </c>
      <c r="D54" s="37" t="s">
        <v>42</v>
      </c>
      <c r="E54" s="37">
        <v>41586.239999999998</v>
      </c>
      <c r="F54" s="38" t="str">
        <f t="shared" si="0"/>
        <v>-</v>
      </c>
    </row>
    <row r="55" spans="1:6" ht="61.5" customHeight="1">
      <c r="A55" s="34" t="s">
        <v>99</v>
      </c>
      <c r="B55" s="35" t="s">
        <v>29</v>
      </c>
      <c r="C55" s="36" t="s">
        <v>100</v>
      </c>
      <c r="D55" s="37" t="s">
        <v>42</v>
      </c>
      <c r="E55" s="37">
        <v>95357.71</v>
      </c>
      <c r="F55" s="38" t="str">
        <f t="shared" si="0"/>
        <v>-</v>
      </c>
    </row>
    <row r="56" spans="1:6" ht="36.950000000000003" customHeight="1">
      <c r="A56" s="34" t="s">
        <v>101</v>
      </c>
      <c r="B56" s="35" t="s">
        <v>29</v>
      </c>
      <c r="C56" s="36" t="s">
        <v>102</v>
      </c>
      <c r="D56" s="37" t="s">
        <v>42</v>
      </c>
      <c r="E56" s="37">
        <v>54</v>
      </c>
      <c r="F56" s="38" t="str">
        <f t="shared" si="0"/>
        <v>-</v>
      </c>
    </row>
    <row r="57" spans="1:6" ht="36.950000000000003" customHeight="1">
      <c r="A57" s="34" t="s">
        <v>103</v>
      </c>
      <c r="B57" s="35" t="s">
        <v>29</v>
      </c>
      <c r="C57" s="36" t="s">
        <v>104</v>
      </c>
      <c r="D57" s="37" t="s">
        <v>42</v>
      </c>
      <c r="E57" s="37">
        <v>136.4</v>
      </c>
      <c r="F57" s="38" t="str">
        <f t="shared" si="0"/>
        <v>-</v>
      </c>
    </row>
    <row r="58" spans="1:6" ht="49.15" customHeight="1">
      <c r="A58" s="34" t="s">
        <v>105</v>
      </c>
      <c r="B58" s="35" t="s">
        <v>29</v>
      </c>
      <c r="C58" s="36" t="s">
        <v>106</v>
      </c>
      <c r="D58" s="37" t="s">
        <v>42</v>
      </c>
      <c r="E58" s="37">
        <v>136.4</v>
      </c>
      <c r="F58" s="38" t="str">
        <f t="shared" si="0"/>
        <v>-</v>
      </c>
    </row>
    <row r="59" spans="1:6">
      <c r="A59" s="34" t="s">
        <v>107</v>
      </c>
      <c r="B59" s="35" t="s">
        <v>29</v>
      </c>
      <c r="C59" s="36" t="s">
        <v>108</v>
      </c>
      <c r="D59" s="37">
        <v>5302200</v>
      </c>
      <c r="E59" s="37">
        <v>6352155.9500000002</v>
      </c>
      <c r="F59" s="38" t="str">
        <f t="shared" si="0"/>
        <v>-</v>
      </c>
    </row>
    <row r="60" spans="1:6">
      <c r="A60" s="34" t="s">
        <v>107</v>
      </c>
      <c r="B60" s="35" t="s">
        <v>29</v>
      </c>
      <c r="C60" s="36" t="s">
        <v>109</v>
      </c>
      <c r="D60" s="37">
        <v>5302200</v>
      </c>
      <c r="E60" s="37">
        <v>6352155.9500000002</v>
      </c>
      <c r="F60" s="38" t="str">
        <f t="shared" si="0"/>
        <v>-</v>
      </c>
    </row>
    <row r="61" spans="1:6" ht="49.15" customHeight="1">
      <c r="A61" s="34" t="s">
        <v>110</v>
      </c>
      <c r="B61" s="35" t="s">
        <v>29</v>
      </c>
      <c r="C61" s="36" t="s">
        <v>111</v>
      </c>
      <c r="D61" s="37" t="s">
        <v>42</v>
      </c>
      <c r="E61" s="37">
        <v>6277113.8099999996</v>
      </c>
      <c r="F61" s="38" t="str">
        <f t="shared" si="0"/>
        <v>-</v>
      </c>
    </row>
    <row r="62" spans="1:6" ht="24.6" customHeight="1">
      <c r="A62" s="34" t="s">
        <v>112</v>
      </c>
      <c r="B62" s="35" t="s">
        <v>29</v>
      </c>
      <c r="C62" s="36" t="s">
        <v>113</v>
      </c>
      <c r="D62" s="37" t="s">
        <v>42</v>
      </c>
      <c r="E62" s="37">
        <v>61841.03</v>
      </c>
      <c r="F62" s="38" t="str">
        <f t="shared" si="0"/>
        <v>-</v>
      </c>
    </row>
    <row r="63" spans="1:6" ht="49.15" customHeight="1">
      <c r="A63" s="34" t="s">
        <v>114</v>
      </c>
      <c r="B63" s="35" t="s">
        <v>29</v>
      </c>
      <c r="C63" s="36" t="s">
        <v>115</v>
      </c>
      <c r="D63" s="37" t="s">
        <v>42</v>
      </c>
      <c r="E63" s="37">
        <v>13201.11</v>
      </c>
      <c r="F63" s="38" t="str">
        <f t="shared" si="0"/>
        <v>-</v>
      </c>
    </row>
    <row r="64" spans="1:6" ht="24.6" customHeight="1">
      <c r="A64" s="34" t="s">
        <v>116</v>
      </c>
      <c r="B64" s="35" t="s">
        <v>29</v>
      </c>
      <c r="C64" s="36" t="s">
        <v>117</v>
      </c>
      <c r="D64" s="37">
        <v>857700</v>
      </c>
      <c r="E64" s="37">
        <v>1154001.8799999999</v>
      </c>
      <c r="F64" s="38" t="str">
        <f t="shared" si="0"/>
        <v>-</v>
      </c>
    </row>
    <row r="65" spans="1:6" ht="49.15" customHeight="1">
      <c r="A65" s="34" t="s">
        <v>118</v>
      </c>
      <c r="B65" s="35" t="s">
        <v>29</v>
      </c>
      <c r="C65" s="36" t="s">
        <v>119</v>
      </c>
      <c r="D65" s="37">
        <v>857700</v>
      </c>
      <c r="E65" s="37">
        <v>1154001.8799999999</v>
      </c>
      <c r="F65" s="38" t="str">
        <f t="shared" si="0"/>
        <v>-</v>
      </c>
    </row>
    <row r="66" spans="1:6" ht="73.7" customHeight="1">
      <c r="A66" s="34" t="s">
        <v>120</v>
      </c>
      <c r="B66" s="35" t="s">
        <v>29</v>
      </c>
      <c r="C66" s="36" t="s">
        <v>121</v>
      </c>
      <c r="D66" s="37" t="s">
        <v>42</v>
      </c>
      <c r="E66" s="37">
        <v>1152805</v>
      </c>
      <c r="F66" s="38" t="str">
        <f t="shared" si="0"/>
        <v>-</v>
      </c>
    </row>
    <row r="67" spans="1:6" ht="49.15" customHeight="1">
      <c r="A67" s="34" t="s">
        <v>122</v>
      </c>
      <c r="B67" s="35" t="s">
        <v>29</v>
      </c>
      <c r="C67" s="36" t="s">
        <v>123</v>
      </c>
      <c r="D67" s="37" t="s">
        <v>42</v>
      </c>
      <c r="E67" s="37">
        <v>1196.8800000000001</v>
      </c>
      <c r="F67" s="38" t="str">
        <f t="shared" si="0"/>
        <v>-</v>
      </c>
    </row>
    <row r="68" spans="1:6">
      <c r="A68" s="34" t="s">
        <v>124</v>
      </c>
      <c r="B68" s="35" t="s">
        <v>29</v>
      </c>
      <c r="C68" s="36" t="s">
        <v>125</v>
      </c>
      <c r="D68" s="37">
        <v>10700800</v>
      </c>
      <c r="E68" s="37">
        <v>12646481.380000001</v>
      </c>
      <c r="F68" s="38" t="str">
        <f t="shared" si="0"/>
        <v>-</v>
      </c>
    </row>
    <row r="69" spans="1:6" ht="36.950000000000003" customHeight="1">
      <c r="A69" s="34" t="s">
        <v>126</v>
      </c>
      <c r="B69" s="35" t="s">
        <v>29</v>
      </c>
      <c r="C69" s="36" t="s">
        <v>127</v>
      </c>
      <c r="D69" s="37">
        <v>6829100</v>
      </c>
      <c r="E69" s="37">
        <v>9117828.0600000005</v>
      </c>
      <c r="F69" s="38" t="str">
        <f t="shared" si="0"/>
        <v>-</v>
      </c>
    </row>
    <row r="70" spans="1:6" ht="49.15" customHeight="1">
      <c r="A70" s="34" t="s">
        <v>128</v>
      </c>
      <c r="B70" s="35" t="s">
        <v>29</v>
      </c>
      <c r="C70" s="36" t="s">
        <v>129</v>
      </c>
      <c r="D70" s="37">
        <v>6829100</v>
      </c>
      <c r="E70" s="37">
        <v>9117828.0600000005</v>
      </c>
      <c r="F70" s="38" t="str">
        <f t="shared" si="0"/>
        <v>-</v>
      </c>
    </row>
    <row r="71" spans="1:6" ht="86.1" customHeight="1">
      <c r="A71" s="39" t="s">
        <v>130</v>
      </c>
      <c r="B71" s="35" t="s">
        <v>29</v>
      </c>
      <c r="C71" s="36" t="s">
        <v>131</v>
      </c>
      <c r="D71" s="37" t="s">
        <v>42</v>
      </c>
      <c r="E71" s="37">
        <v>9117828.0600000005</v>
      </c>
      <c r="F71" s="38" t="str">
        <f t="shared" si="0"/>
        <v>-</v>
      </c>
    </row>
    <row r="72" spans="1:6" ht="36.950000000000003" customHeight="1">
      <c r="A72" s="34" t="s">
        <v>132</v>
      </c>
      <c r="B72" s="35" t="s">
        <v>29</v>
      </c>
      <c r="C72" s="36" t="s">
        <v>133</v>
      </c>
      <c r="D72" s="37">
        <v>3871700</v>
      </c>
      <c r="E72" s="37">
        <v>3528653.32</v>
      </c>
      <c r="F72" s="38">
        <f t="shared" si="0"/>
        <v>343046.68000000017</v>
      </c>
    </row>
    <row r="73" spans="1:6" ht="98.45" customHeight="1">
      <c r="A73" s="39" t="s">
        <v>134</v>
      </c>
      <c r="B73" s="35" t="s">
        <v>29</v>
      </c>
      <c r="C73" s="36" t="s">
        <v>135</v>
      </c>
      <c r="D73" s="37">
        <v>26100</v>
      </c>
      <c r="E73" s="37">
        <v>61848</v>
      </c>
      <c r="F73" s="38" t="str">
        <f t="shared" si="0"/>
        <v>-</v>
      </c>
    </row>
    <row r="74" spans="1:6" ht="110.65" customHeight="1">
      <c r="A74" s="39" t="s">
        <v>136</v>
      </c>
      <c r="B74" s="35" t="s">
        <v>29</v>
      </c>
      <c r="C74" s="36" t="s">
        <v>137</v>
      </c>
      <c r="D74" s="37" t="s">
        <v>42</v>
      </c>
      <c r="E74" s="37">
        <v>61848</v>
      </c>
      <c r="F74" s="38" t="str">
        <f t="shared" si="0"/>
        <v>-</v>
      </c>
    </row>
    <row r="75" spans="1:6" ht="36.950000000000003" customHeight="1">
      <c r="A75" s="34" t="s">
        <v>138</v>
      </c>
      <c r="B75" s="35" t="s">
        <v>29</v>
      </c>
      <c r="C75" s="36" t="s">
        <v>139</v>
      </c>
      <c r="D75" s="37">
        <v>3767000</v>
      </c>
      <c r="E75" s="37">
        <v>2677500.3199999998</v>
      </c>
      <c r="F75" s="38">
        <f t="shared" si="0"/>
        <v>1089499.6800000002</v>
      </c>
    </row>
    <row r="76" spans="1:6" ht="61.5" customHeight="1">
      <c r="A76" s="34" t="s">
        <v>140</v>
      </c>
      <c r="B76" s="35" t="s">
        <v>29</v>
      </c>
      <c r="C76" s="36" t="s">
        <v>141</v>
      </c>
      <c r="D76" s="37" t="s">
        <v>42</v>
      </c>
      <c r="E76" s="37">
        <v>2677500.3199999998</v>
      </c>
      <c r="F76" s="38" t="str">
        <f t="shared" si="0"/>
        <v>-</v>
      </c>
    </row>
    <row r="77" spans="1:6" ht="24.6" customHeight="1">
      <c r="A77" s="34" t="s">
        <v>142</v>
      </c>
      <c r="B77" s="35" t="s">
        <v>29</v>
      </c>
      <c r="C77" s="36" t="s">
        <v>143</v>
      </c>
      <c r="D77" s="37">
        <v>53600</v>
      </c>
      <c r="E77" s="37">
        <v>131085</v>
      </c>
      <c r="F77" s="38" t="str">
        <f t="shared" si="0"/>
        <v>-</v>
      </c>
    </row>
    <row r="78" spans="1:6" ht="73.7" customHeight="1">
      <c r="A78" s="34" t="s">
        <v>144</v>
      </c>
      <c r="B78" s="35" t="s">
        <v>29</v>
      </c>
      <c r="C78" s="36" t="s">
        <v>145</v>
      </c>
      <c r="D78" s="37" t="s">
        <v>42</v>
      </c>
      <c r="E78" s="37">
        <v>125010</v>
      </c>
      <c r="F78" s="38" t="str">
        <f t="shared" si="0"/>
        <v>-</v>
      </c>
    </row>
    <row r="79" spans="1:6" ht="86.1" customHeight="1">
      <c r="A79" s="34" t="s">
        <v>146</v>
      </c>
      <c r="B79" s="35" t="s">
        <v>29</v>
      </c>
      <c r="C79" s="36" t="s">
        <v>147</v>
      </c>
      <c r="D79" s="37" t="s">
        <v>42</v>
      </c>
      <c r="E79" s="37">
        <v>6075</v>
      </c>
      <c r="F79" s="38" t="str">
        <f t="shared" si="0"/>
        <v>-</v>
      </c>
    </row>
    <row r="80" spans="1:6" ht="73.7" customHeight="1">
      <c r="A80" s="34" t="s">
        <v>148</v>
      </c>
      <c r="B80" s="35" t="s">
        <v>29</v>
      </c>
      <c r="C80" s="36" t="s">
        <v>149</v>
      </c>
      <c r="D80" s="37" t="s">
        <v>42</v>
      </c>
      <c r="E80" s="37">
        <v>563220</v>
      </c>
      <c r="F80" s="38" t="str">
        <f t="shared" si="0"/>
        <v>-</v>
      </c>
    </row>
    <row r="81" spans="1:6" ht="86.1" customHeight="1">
      <c r="A81" s="39" t="s">
        <v>150</v>
      </c>
      <c r="B81" s="35" t="s">
        <v>29</v>
      </c>
      <c r="C81" s="36" t="s">
        <v>151</v>
      </c>
      <c r="D81" s="37" t="s">
        <v>42</v>
      </c>
      <c r="E81" s="37">
        <v>563220</v>
      </c>
      <c r="F81" s="38" t="str">
        <f t="shared" si="0"/>
        <v>-</v>
      </c>
    </row>
    <row r="82" spans="1:6" ht="24.6" customHeight="1">
      <c r="A82" s="34" t="s">
        <v>152</v>
      </c>
      <c r="B82" s="35" t="s">
        <v>29</v>
      </c>
      <c r="C82" s="36" t="s">
        <v>153</v>
      </c>
      <c r="D82" s="37">
        <v>25000</v>
      </c>
      <c r="E82" s="37">
        <v>95000</v>
      </c>
      <c r="F82" s="38" t="str">
        <f t="shared" si="0"/>
        <v>-</v>
      </c>
    </row>
    <row r="83" spans="1:6" ht="24.6" customHeight="1">
      <c r="A83" s="34" t="s">
        <v>152</v>
      </c>
      <c r="B83" s="35" t="s">
        <v>29</v>
      </c>
      <c r="C83" s="36" t="s">
        <v>154</v>
      </c>
      <c r="D83" s="37" t="s">
        <v>42</v>
      </c>
      <c r="E83" s="37">
        <v>95000</v>
      </c>
      <c r="F83" s="38" t="str">
        <f t="shared" si="0"/>
        <v>-</v>
      </c>
    </row>
    <row r="84" spans="1:6" ht="36.950000000000003" customHeight="1">
      <c r="A84" s="34" t="s">
        <v>155</v>
      </c>
      <c r="B84" s="35" t="s">
        <v>29</v>
      </c>
      <c r="C84" s="36" t="s">
        <v>156</v>
      </c>
      <c r="D84" s="37">
        <v>41530700</v>
      </c>
      <c r="E84" s="37">
        <v>49242153.450000003</v>
      </c>
      <c r="F84" s="38" t="str">
        <f t="shared" si="0"/>
        <v>-</v>
      </c>
    </row>
    <row r="85" spans="1:6" ht="24.6" customHeight="1">
      <c r="A85" s="34" t="s">
        <v>157</v>
      </c>
      <c r="B85" s="35" t="s">
        <v>29</v>
      </c>
      <c r="C85" s="36" t="s">
        <v>158</v>
      </c>
      <c r="D85" s="37">
        <v>10000</v>
      </c>
      <c r="E85" s="37">
        <v>10526.18</v>
      </c>
      <c r="F85" s="38" t="str">
        <f t="shared" ref="F85:F148" si="1">IF(OR(D85="-",IF(E85="-",0,E85)&gt;=IF(D85="-",0,D85)),"-",IF(D85="-",0,D85)-IF(E85="-",0,E85))</f>
        <v>-</v>
      </c>
    </row>
    <row r="86" spans="1:6" ht="36.950000000000003" customHeight="1">
      <c r="A86" s="34" t="s">
        <v>159</v>
      </c>
      <c r="B86" s="35" t="s">
        <v>29</v>
      </c>
      <c r="C86" s="36" t="s">
        <v>160</v>
      </c>
      <c r="D86" s="37">
        <v>10000</v>
      </c>
      <c r="E86" s="37">
        <v>10526.18</v>
      </c>
      <c r="F86" s="38" t="str">
        <f t="shared" si="1"/>
        <v>-</v>
      </c>
    </row>
    <row r="87" spans="1:6" ht="86.1" customHeight="1">
      <c r="A87" s="39" t="s">
        <v>161</v>
      </c>
      <c r="B87" s="35" t="s">
        <v>29</v>
      </c>
      <c r="C87" s="36" t="s">
        <v>162</v>
      </c>
      <c r="D87" s="37">
        <v>41462000</v>
      </c>
      <c r="E87" s="37">
        <v>49129989.090000004</v>
      </c>
      <c r="F87" s="38" t="str">
        <f t="shared" si="1"/>
        <v>-</v>
      </c>
    </row>
    <row r="88" spans="1:6" ht="73.7" customHeight="1">
      <c r="A88" s="34" t="s">
        <v>163</v>
      </c>
      <c r="B88" s="35" t="s">
        <v>29</v>
      </c>
      <c r="C88" s="36" t="s">
        <v>164</v>
      </c>
      <c r="D88" s="37">
        <v>37692200</v>
      </c>
      <c r="E88" s="37">
        <v>44946458.119999997</v>
      </c>
      <c r="F88" s="38" t="str">
        <f t="shared" si="1"/>
        <v>-</v>
      </c>
    </row>
    <row r="89" spans="1:6" ht="98.45" customHeight="1">
      <c r="A89" s="39" t="s">
        <v>165</v>
      </c>
      <c r="B89" s="35" t="s">
        <v>29</v>
      </c>
      <c r="C89" s="36" t="s">
        <v>166</v>
      </c>
      <c r="D89" s="37">
        <v>28561600</v>
      </c>
      <c r="E89" s="37">
        <v>36948886.939999998</v>
      </c>
      <c r="F89" s="38" t="str">
        <f t="shared" si="1"/>
        <v>-</v>
      </c>
    </row>
    <row r="90" spans="1:6" ht="86.1" customHeight="1">
      <c r="A90" s="39" t="s">
        <v>167</v>
      </c>
      <c r="B90" s="35" t="s">
        <v>29</v>
      </c>
      <c r="C90" s="36" t="s">
        <v>168</v>
      </c>
      <c r="D90" s="37">
        <v>9130600</v>
      </c>
      <c r="E90" s="37">
        <v>7997571.1799999997</v>
      </c>
      <c r="F90" s="38">
        <f t="shared" si="1"/>
        <v>1133028.8200000003</v>
      </c>
    </row>
    <row r="91" spans="1:6" ht="86.1" customHeight="1">
      <c r="A91" s="39" t="s">
        <v>169</v>
      </c>
      <c r="B91" s="35" t="s">
        <v>29</v>
      </c>
      <c r="C91" s="36" t="s">
        <v>170</v>
      </c>
      <c r="D91" s="37">
        <v>1379300</v>
      </c>
      <c r="E91" s="37">
        <v>1788794.09</v>
      </c>
      <c r="F91" s="38" t="str">
        <f t="shared" si="1"/>
        <v>-</v>
      </c>
    </row>
    <row r="92" spans="1:6" ht="73.7" customHeight="1">
      <c r="A92" s="34" t="s">
        <v>171</v>
      </c>
      <c r="B92" s="35" t="s">
        <v>29</v>
      </c>
      <c r="C92" s="36" t="s">
        <v>172</v>
      </c>
      <c r="D92" s="37">
        <v>1379300</v>
      </c>
      <c r="E92" s="37">
        <v>1788794.09</v>
      </c>
      <c r="F92" s="38" t="str">
        <f t="shared" si="1"/>
        <v>-</v>
      </c>
    </row>
    <row r="93" spans="1:6" ht="49.15" customHeight="1">
      <c r="A93" s="34" t="s">
        <v>173</v>
      </c>
      <c r="B93" s="35" t="s">
        <v>29</v>
      </c>
      <c r="C93" s="36" t="s">
        <v>174</v>
      </c>
      <c r="D93" s="37">
        <v>2390500</v>
      </c>
      <c r="E93" s="37">
        <v>2394736.88</v>
      </c>
      <c r="F93" s="38" t="str">
        <f t="shared" si="1"/>
        <v>-</v>
      </c>
    </row>
    <row r="94" spans="1:6" ht="36.950000000000003" customHeight="1">
      <c r="A94" s="34" t="s">
        <v>175</v>
      </c>
      <c r="B94" s="35" t="s">
        <v>29</v>
      </c>
      <c r="C94" s="36" t="s">
        <v>176</v>
      </c>
      <c r="D94" s="37">
        <v>2390500</v>
      </c>
      <c r="E94" s="37">
        <v>2394736.88</v>
      </c>
      <c r="F94" s="38" t="str">
        <f t="shared" si="1"/>
        <v>-</v>
      </c>
    </row>
    <row r="95" spans="1:6" ht="49.15" customHeight="1">
      <c r="A95" s="34" t="s">
        <v>177</v>
      </c>
      <c r="B95" s="35" t="s">
        <v>29</v>
      </c>
      <c r="C95" s="36" t="s">
        <v>178</v>
      </c>
      <c r="D95" s="37" t="s">
        <v>42</v>
      </c>
      <c r="E95" s="37">
        <v>18519.18</v>
      </c>
      <c r="F95" s="38" t="str">
        <f t="shared" si="1"/>
        <v>-</v>
      </c>
    </row>
    <row r="96" spans="1:6" ht="49.15" customHeight="1">
      <c r="A96" s="34" t="s">
        <v>179</v>
      </c>
      <c r="B96" s="35" t="s">
        <v>29</v>
      </c>
      <c r="C96" s="36" t="s">
        <v>180</v>
      </c>
      <c r="D96" s="37" t="s">
        <v>42</v>
      </c>
      <c r="E96" s="37">
        <v>11362.03</v>
      </c>
      <c r="F96" s="38" t="str">
        <f t="shared" si="1"/>
        <v>-</v>
      </c>
    </row>
    <row r="97" spans="1:6" ht="147.6" customHeight="1">
      <c r="A97" s="39" t="s">
        <v>181</v>
      </c>
      <c r="B97" s="35" t="s">
        <v>29</v>
      </c>
      <c r="C97" s="36" t="s">
        <v>182</v>
      </c>
      <c r="D97" s="37" t="s">
        <v>42</v>
      </c>
      <c r="E97" s="37">
        <v>11362.03</v>
      </c>
      <c r="F97" s="38" t="str">
        <f t="shared" si="1"/>
        <v>-</v>
      </c>
    </row>
    <row r="98" spans="1:6" ht="49.15" customHeight="1">
      <c r="A98" s="34" t="s">
        <v>183</v>
      </c>
      <c r="B98" s="35" t="s">
        <v>29</v>
      </c>
      <c r="C98" s="36" t="s">
        <v>184</v>
      </c>
      <c r="D98" s="37" t="s">
        <v>42</v>
      </c>
      <c r="E98" s="37">
        <v>7157.15</v>
      </c>
      <c r="F98" s="38" t="str">
        <f t="shared" si="1"/>
        <v>-</v>
      </c>
    </row>
    <row r="99" spans="1:6" ht="98.45" customHeight="1">
      <c r="A99" s="39" t="s">
        <v>185</v>
      </c>
      <c r="B99" s="35" t="s">
        <v>29</v>
      </c>
      <c r="C99" s="36" t="s">
        <v>186</v>
      </c>
      <c r="D99" s="37" t="s">
        <v>42</v>
      </c>
      <c r="E99" s="37">
        <v>7157.15</v>
      </c>
      <c r="F99" s="38" t="str">
        <f t="shared" si="1"/>
        <v>-</v>
      </c>
    </row>
    <row r="100" spans="1:6" ht="24.6" customHeight="1">
      <c r="A100" s="34" t="s">
        <v>187</v>
      </c>
      <c r="B100" s="35" t="s">
        <v>29</v>
      </c>
      <c r="C100" s="36" t="s">
        <v>188</v>
      </c>
      <c r="D100" s="37">
        <v>58700</v>
      </c>
      <c r="E100" s="37">
        <v>61799</v>
      </c>
      <c r="F100" s="38" t="str">
        <f t="shared" si="1"/>
        <v>-</v>
      </c>
    </row>
    <row r="101" spans="1:6" ht="49.15" customHeight="1">
      <c r="A101" s="34" t="s">
        <v>189</v>
      </c>
      <c r="B101" s="35" t="s">
        <v>29</v>
      </c>
      <c r="C101" s="36" t="s">
        <v>190</v>
      </c>
      <c r="D101" s="37">
        <v>58700</v>
      </c>
      <c r="E101" s="37">
        <v>61799</v>
      </c>
      <c r="F101" s="38" t="str">
        <f t="shared" si="1"/>
        <v>-</v>
      </c>
    </row>
    <row r="102" spans="1:6" ht="61.5" customHeight="1">
      <c r="A102" s="34" t="s">
        <v>191</v>
      </c>
      <c r="B102" s="35" t="s">
        <v>29</v>
      </c>
      <c r="C102" s="36" t="s">
        <v>192</v>
      </c>
      <c r="D102" s="37">
        <v>58700</v>
      </c>
      <c r="E102" s="37">
        <v>61799</v>
      </c>
      <c r="F102" s="38" t="str">
        <f t="shared" si="1"/>
        <v>-</v>
      </c>
    </row>
    <row r="103" spans="1:6" ht="86.1" customHeight="1">
      <c r="A103" s="39" t="s">
        <v>193</v>
      </c>
      <c r="B103" s="35" t="s">
        <v>29</v>
      </c>
      <c r="C103" s="36" t="s">
        <v>194</v>
      </c>
      <c r="D103" s="37" t="s">
        <v>42</v>
      </c>
      <c r="E103" s="37">
        <v>21320</v>
      </c>
      <c r="F103" s="38" t="str">
        <f t="shared" si="1"/>
        <v>-</v>
      </c>
    </row>
    <row r="104" spans="1:6" ht="86.1" customHeight="1">
      <c r="A104" s="39" t="s">
        <v>195</v>
      </c>
      <c r="B104" s="35" t="s">
        <v>29</v>
      </c>
      <c r="C104" s="36" t="s">
        <v>196</v>
      </c>
      <c r="D104" s="37" t="s">
        <v>42</v>
      </c>
      <c r="E104" s="37">
        <v>21320</v>
      </c>
      <c r="F104" s="38" t="str">
        <f t="shared" si="1"/>
        <v>-</v>
      </c>
    </row>
    <row r="105" spans="1:6" ht="73.7" customHeight="1">
      <c r="A105" s="34" t="s">
        <v>197</v>
      </c>
      <c r="B105" s="35" t="s">
        <v>29</v>
      </c>
      <c r="C105" s="36" t="s">
        <v>198</v>
      </c>
      <c r="D105" s="37" t="s">
        <v>42</v>
      </c>
      <c r="E105" s="37">
        <v>21320</v>
      </c>
      <c r="F105" s="38" t="str">
        <f t="shared" si="1"/>
        <v>-</v>
      </c>
    </row>
    <row r="106" spans="1:6" ht="24.6" customHeight="1">
      <c r="A106" s="34" t="s">
        <v>199</v>
      </c>
      <c r="B106" s="35" t="s">
        <v>29</v>
      </c>
      <c r="C106" s="36" t="s">
        <v>200</v>
      </c>
      <c r="D106" s="37">
        <v>682700</v>
      </c>
      <c r="E106" s="37">
        <v>882645.41</v>
      </c>
      <c r="F106" s="38" t="str">
        <f t="shared" si="1"/>
        <v>-</v>
      </c>
    </row>
    <row r="107" spans="1:6" ht="24.6" customHeight="1">
      <c r="A107" s="34" t="s">
        <v>201</v>
      </c>
      <c r="B107" s="35" t="s">
        <v>29</v>
      </c>
      <c r="C107" s="36" t="s">
        <v>202</v>
      </c>
      <c r="D107" s="37">
        <v>682700</v>
      </c>
      <c r="E107" s="37">
        <v>882645.41</v>
      </c>
      <c r="F107" s="38" t="str">
        <f t="shared" si="1"/>
        <v>-</v>
      </c>
    </row>
    <row r="108" spans="1:6" ht="36.950000000000003" customHeight="1">
      <c r="A108" s="34" t="s">
        <v>203</v>
      </c>
      <c r="B108" s="35" t="s">
        <v>29</v>
      </c>
      <c r="C108" s="36" t="s">
        <v>204</v>
      </c>
      <c r="D108" s="37">
        <v>356400</v>
      </c>
      <c r="E108" s="37">
        <v>482897.86</v>
      </c>
      <c r="F108" s="38" t="str">
        <f t="shared" si="1"/>
        <v>-</v>
      </c>
    </row>
    <row r="109" spans="1:6" ht="73.7" customHeight="1">
      <c r="A109" s="34" t="s">
        <v>205</v>
      </c>
      <c r="B109" s="35" t="s">
        <v>29</v>
      </c>
      <c r="C109" s="36" t="s">
        <v>206</v>
      </c>
      <c r="D109" s="37" t="s">
        <v>42</v>
      </c>
      <c r="E109" s="37">
        <v>482897.86</v>
      </c>
      <c r="F109" s="38" t="str">
        <f t="shared" si="1"/>
        <v>-</v>
      </c>
    </row>
    <row r="110" spans="1:6" ht="24.6" customHeight="1">
      <c r="A110" s="34" t="s">
        <v>207</v>
      </c>
      <c r="B110" s="35" t="s">
        <v>29</v>
      </c>
      <c r="C110" s="36" t="s">
        <v>208</v>
      </c>
      <c r="D110" s="37">
        <v>47900</v>
      </c>
      <c r="E110" s="37">
        <v>35600.629999999997</v>
      </c>
      <c r="F110" s="38">
        <f t="shared" si="1"/>
        <v>12299.370000000003</v>
      </c>
    </row>
    <row r="111" spans="1:6" ht="61.5" customHeight="1">
      <c r="A111" s="34" t="s">
        <v>209</v>
      </c>
      <c r="B111" s="35" t="s">
        <v>29</v>
      </c>
      <c r="C111" s="36" t="s">
        <v>210</v>
      </c>
      <c r="D111" s="37" t="s">
        <v>42</v>
      </c>
      <c r="E111" s="37">
        <v>35600.629999999997</v>
      </c>
      <c r="F111" s="38" t="str">
        <f t="shared" si="1"/>
        <v>-</v>
      </c>
    </row>
    <row r="112" spans="1:6" ht="24.6" customHeight="1">
      <c r="A112" s="34" t="s">
        <v>211</v>
      </c>
      <c r="B112" s="35" t="s">
        <v>29</v>
      </c>
      <c r="C112" s="36" t="s">
        <v>212</v>
      </c>
      <c r="D112" s="37">
        <v>278400</v>
      </c>
      <c r="E112" s="37">
        <v>364146.92</v>
      </c>
      <c r="F112" s="38" t="str">
        <f t="shared" si="1"/>
        <v>-</v>
      </c>
    </row>
    <row r="113" spans="1:6">
      <c r="A113" s="34" t="s">
        <v>213</v>
      </c>
      <c r="B113" s="35" t="s">
        <v>29</v>
      </c>
      <c r="C113" s="36" t="s">
        <v>214</v>
      </c>
      <c r="D113" s="37">
        <v>278400</v>
      </c>
      <c r="E113" s="37">
        <v>362467.83</v>
      </c>
      <c r="F113" s="38" t="str">
        <f t="shared" si="1"/>
        <v>-</v>
      </c>
    </row>
    <row r="114" spans="1:6" ht="24.6" customHeight="1">
      <c r="A114" s="34" t="s">
        <v>215</v>
      </c>
      <c r="B114" s="35" t="s">
        <v>29</v>
      </c>
      <c r="C114" s="36" t="s">
        <v>216</v>
      </c>
      <c r="D114" s="37" t="s">
        <v>42</v>
      </c>
      <c r="E114" s="37">
        <v>1679.09</v>
      </c>
      <c r="F114" s="38" t="str">
        <f t="shared" si="1"/>
        <v>-</v>
      </c>
    </row>
    <row r="115" spans="1:6" ht="24.6" customHeight="1">
      <c r="A115" s="34" t="s">
        <v>217</v>
      </c>
      <c r="B115" s="35" t="s">
        <v>29</v>
      </c>
      <c r="C115" s="36" t="s">
        <v>218</v>
      </c>
      <c r="D115" s="37">
        <v>1063400</v>
      </c>
      <c r="E115" s="37">
        <v>1658898.96</v>
      </c>
      <c r="F115" s="38" t="str">
        <f t="shared" si="1"/>
        <v>-</v>
      </c>
    </row>
    <row r="116" spans="1:6">
      <c r="A116" s="34" t="s">
        <v>219</v>
      </c>
      <c r="B116" s="35" t="s">
        <v>29</v>
      </c>
      <c r="C116" s="36" t="s">
        <v>220</v>
      </c>
      <c r="D116" s="37">
        <v>616300</v>
      </c>
      <c r="E116" s="37">
        <v>916117.82</v>
      </c>
      <c r="F116" s="38" t="str">
        <f t="shared" si="1"/>
        <v>-</v>
      </c>
    </row>
    <row r="117" spans="1:6" ht="24.6" customHeight="1">
      <c r="A117" s="34" t="s">
        <v>221</v>
      </c>
      <c r="B117" s="35" t="s">
        <v>29</v>
      </c>
      <c r="C117" s="36" t="s">
        <v>222</v>
      </c>
      <c r="D117" s="37">
        <v>616300</v>
      </c>
      <c r="E117" s="37">
        <v>916117.82</v>
      </c>
      <c r="F117" s="38" t="str">
        <f t="shared" si="1"/>
        <v>-</v>
      </c>
    </row>
    <row r="118" spans="1:6" ht="36.950000000000003" customHeight="1">
      <c r="A118" s="34" t="s">
        <v>223</v>
      </c>
      <c r="B118" s="35" t="s">
        <v>29</v>
      </c>
      <c r="C118" s="36" t="s">
        <v>224</v>
      </c>
      <c r="D118" s="37">
        <v>616300</v>
      </c>
      <c r="E118" s="37">
        <v>916117.82</v>
      </c>
      <c r="F118" s="38" t="str">
        <f t="shared" si="1"/>
        <v>-</v>
      </c>
    </row>
    <row r="119" spans="1:6">
      <c r="A119" s="34" t="s">
        <v>225</v>
      </c>
      <c r="B119" s="35" t="s">
        <v>29</v>
      </c>
      <c r="C119" s="36" t="s">
        <v>226</v>
      </c>
      <c r="D119" s="37">
        <v>447100</v>
      </c>
      <c r="E119" s="37">
        <v>742781.14</v>
      </c>
      <c r="F119" s="38" t="str">
        <f t="shared" si="1"/>
        <v>-</v>
      </c>
    </row>
    <row r="120" spans="1:6" ht="36.950000000000003" customHeight="1">
      <c r="A120" s="34" t="s">
        <v>227</v>
      </c>
      <c r="B120" s="35" t="s">
        <v>29</v>
      </c>
      <c r="C120" s="36" t="s">
        <v>228</v>
      </c>
      <c r="D120" s="37" t="s">
        <v>42</v>
      </c>
      <c r="E120" s="37">
        <v>252263.85</v>
      </c>
      <c r="F120" s="38" t="str">
        <f t="shared" si="1"/>
        <v>-</v>
      </c>
    </row>
    <row r="121" spans="1:6" ht="36.950000000000003" customHeight="1">
      <c r="A121" s="34" t="s">
        <v>229</v>
      </c>
      <c r="B121" s="35" t="s">
        <v>29</v>
      </c>
      <c r="C121" s="36" t="s">
        <v>230</v>
      </c>
      <c r="D121" s="37" t="s">
        <v>42</v>
      </c>
      <c r="E121" s="37">
        <v>252263.85</v>
      </c>
      <c r="F121" s="38" t="str">
        <f t="shared" si="1"/>
        <v>-</v>
      </c>
    </row>
    <row r="122" spans="1:6" ht="24.6" customHeight="1">
      <c r="A122" s="34" t="s">
        <v>231</v>
      </c>
      <c r="B122" s="35" t="s">
        <v>29</v>
      </c>
      <c r="C122" s="36" t="s">
        <v>232</v>
      </c>
      <c r="D122" s="37">
        <v>447100</v>
      </c>
      <c r="E122" s="37">
        <v>490517.29</v>
      </c>
      <c r="F122" s="38" t="str">
        <f t="shared" si="1"/>
        <v>-</v>
      </c>
    </row>
    <row r="123" spans="1:6" ht="24.6" customHeight="1">
      <c r="A123" s="34" t="s">
        <v>233</v>
      </c>
      <c r="B123" s="35" t="s">
        <v>29</v>
      </c>
      <c r="C123" s="36" t="s">
        <v>234</v>
      </c>
      <c r="D123" s="37">
        <v>447100</v>
      </c>
      <c r="E123" s="37">
        <v>490517.29</v>
      </c>
      <c r="F123" s="38" t="str">
        <f t="shared" si="1"/>
        <v>-</v>
      </c>
    </row>
    <row r="124" spans="1:6" ht="24.6" customHeight="1">
      <c r="A124" s="34" t="s">
        <v>235</v>
      </c>
      <c r="B124" s="35" t="s">
        <v>29</v>
      </c>
      <c r="C124" s="36" t="s">
        <v>236</v>
      </c>
      <c r="D124" s="37">
        <v>5894800</v>
      </c>
      <c r="E124" s="37">
        <v>8206361.6399999997</v>
      </c>
      <c r="F124" s="38" t="str">
        <f t="shared" si="1"/>
        <v>-</v>
      </c>
    </row>
    <row r="125" spans="1:6" ht="86.1" customHeight="1">
      <c r="A125" s="39" t="s">
        <v>237</v>
      </c>
      <c r="B125" s="35" t="s">
        <v>29</v>
      </c>
      <c r="C125" s="36" t="s">
        <v>238</v>
      </c>
      <c r="D125" s="37">
        <v>42600</v>
      </c>
      <c r="E125" s="37">
        <v>166593.48000000001</v>
      </c>
      <c r="F125" s="38" t="str">
        <f t="shared" si="1"/>
        <v>-</v>
      </c>
    </row>
    <row r="126" spans="1:6" ht="98.45" customHeight="1">
      <c r="A126" s="39" t="s">
        <v>239</v>
      </c>
      <c r="B126" s="35" t="s">
        <v>29</v>
      </c>
      <c r="C126" s="36" t="s">
        <v>240</v>
      </c>
      <c r="D126" s="37">
        <v>42100</v>
      </c>
      <c r="E126" s="37">
        <v>151776</v>
      </c>
      <c r="F126" s="38" t="str">
        <f t="shared" si="1"/>
        <v>-</v>
      </c>
    </row>
    <row r="127" spans="1:6" ht="98.45" customHeight="1">
      <c r="A127" s="39" t="s">
        <v>241</v>
      </c>
      <c r="B127" s="35" t="s">
        <v>29</v>
      </c>
      <c r="C127" s="36" t="s">
        <v>242</v>
      </c>
      <c r="D127" s="37">
        <v>42100</v>
      </c>
      <c r="E127" s="37">
        <v>151776</v>
      </c>
      <c r="F127" s="38" t="str">
        <f t="shared" si="1"/>
        <v>-</v>
      </c>
    </row>
    <row r="128" spans="1:6" ht="98.45" customHeight="1">
      <c r="A128" s="39" t="s">
        <v>243</v>
      </c>
      <c r="B128" s="35" t="s">
        <v>29</v>
      </c>
      <c r="C128" s="36" t="s">
        <v>244</v>
      </c>
      <c r="D128" s="37">
        <v>500</v>
      </c>
      <c r="E128" s="37">
        <v>14817.48</v>
      </c>
      <c r="F128" s="38" t="str">
        <f t="shared" si="1"/>
        <v>-</v>
      </c>
    </row>
    <row r="129" spans="1:6" ht="86.1" customHeight="1">
      <c r="A129" s="39" t="s">
        <v>245</v>
      </c>
      <c r="B129" s="35" t="s">
        <v>29</v>
      </c>
      <c r="C129" s="36" t="s">
        <v>246</v>
      </c>
      <c r="D129" s="37">
        <v>500</v>
      </c>
      <c r="E129" s="37">
        <v>14817.48</v>
      </c>
      <c r="F129" s="38" t="str">
        <f t="shared" si="1"/>
        <v>-</v>
      </c>
    </row>
    <row r="130" spans="1:6" ht="36.950000000000003" customHeight="1">
      <c r="A130" s="34" t="s">
        <v>247</v>
      </c>
      <c r="B130" s="35" t="s">
        <v>29</v>
      </c>
      <c r="C130" s="36" t="s">
        <v>248</v>
      </c>
      <c r="D130" s="37">
        <v>5553700</v>
      </c>
      <c r="E130" s="37">
        <v>7638099.8200000003</v>
      </c>
      <c r="F130" s="38" t="str">
        <f t="shared" si="1"/>
        <v>-</v>
      </c>
    </row>
    <row r="131" spans="1:6" ht="36.950000000000003" customHeight="1">
      <c r="A131" s="34" t="s">
        <v>249</v>
      </c>
      <c r="B131" s="35" t="s">
        <v>29</v>
      </c>
      <c r="C131" s="36" t="s">
        <v>250</v>
      </c>
      <c r="D131" s="37">
        <v>5054200</v>
      </c>
      <c r="E131" s="37">
        <v>7138550.0199999996</v>
      </c>
      <c r="F131" s="38" t="str">
        <f t="shared" si="1"/>
        <v>-</v>
      </c>
    </row>
    <row r="132" spans="1:6" ht="61.5" customHeight="1">
      <c r="A132" s="34" t="s">
        <v>251</v>
      </c>
      <c r="B132" s="35" t="s">
        <v>29</v>
      </c>
      <c r="C132" s="36" t="s">
        <v>252</v>
      </c>
      <c r="D132" s="37">
        <v>4770500</v>
      </c>
      <c r="E132" s="37">
        <v>6854796.6799999997</v>
      </c>
      <c r="F132" s="38" t="str">
        <f t="shared" si="1"/>
        <v>-</v>
      </c>
    </row>
    <row r="133" spans="1:6" ht="49.15" customHeight="1">
      <c r="A133" s="34" t="s">
        <v>253</v>
      </c>
      <c r="B133" s="35" t="s">
        <v>29</v>
      </c>
      <c r="C133" s="36" t="s">
        <v>254</v>
      </c>
      <c r="D133" s="37">
        <v>283700</v>
      </c>
      <c r="E133" s="37">
        <v>283753.34000000003</v>
      </c>
      <c r="F133" s="38" t="str">
        <f t="shared" si="1"/>
        <v>-</v>
      </c>
    </row>
    <row r="134" spans="1:6" ht="49.15" customHeight="1">
      <c r="A134" s="34" t="s">
        <v>255</v>
      </c>
      <c r="B134" s="35" t="s">
        <v>29</v>
      </c>
      <c r="C134" s="36" t="s">
        <v>256</v>
      </c>
      <c r="D134" s="37">
        <v>499500</v>
      </c>
      <c r="E134" s="37">
        <v>499549.8</v>
      </c>
      <c r="F134" s="38" t="str">
        <f t="shared" si="1"/>
        <v>-</v>
      </c>
    </row>
    <row r="135" spans="1:6" ht="61.5" customHeight="1">
      <c r="A135" s="34" t="s">
        <v>257</v>
      </c>
      <c r="B135" s="35" t="s">
        <v>29</v>
      </c>
      <c r="C135" s="36" t="s">
        <v>258</v>
      </c>
      <c r="D135" s="37">
        <v>499500</v>
      </c>
      <c r="E135" s="37">
        <v>499549.8</v>
      </c>
      <c r="F135" s="38" t="str">
        <f t="shared" si="1"/>
        <v>-</v>
      </c>
    </row>
    <row r="136" spans="1:6" ht="73.7" customHeight="1">
      <c r="A136" s="34" t="s">
        <v>259</v>
      </c>
      <c r="B136" s="35" t="s">
        <v>29</v>
      </c>
      <c r="C136" s="36" t="s">
        <v>260</v>
      </c>
      <c r="D136" s="37">
        <v>298500</v>
      </c>
      <c r="E136" s="37">
        <v>401668.34</v>
      </c>
      <c r="F136" s="38" t="str">
        <f t="shared" si="1"/>
        <v>-</v>
      </c>
    </row>
    <row r="137" spans="1:6" ht="73.7" customHeight="1">
      <c r="A137" s="34" t="s">
        <v>261</v>
      </c>
      <c r="B137" s="35" t="s">
        <v>29</v>
      </c>
      <c r="C137" s="36" t="s">
        <v>262</v>
      </c>
      <c r="D137" s="37">
        <v>298500</v>
      </c>
      <c r="E137" s="37">
        <v>401668.34</v>
      </c>
      <c r="F137" s="38" t="str">
        <f t="shared" si="1"/>
        <v>-</v>
      </c>
    </row>
    <row r="138" spans="1:6" ht="98.45" customHeight="1">
      <c r="A138" s="39" t="s">
        <v>263</v>
      </c>
      <c r="B138" s="35" t="s">
        <v>29</v>
      </c>
      <c r="C138" s="36" t="s">
        <v>264</v>
      </c>
      <c r="D138" s="37">
        <v>59000</v>
      </c>
      <c r="E138" s="37">
        <v>59645.95</v>
      </c>
      <c r="F138" s="38" t="str">
        <f t="shared" si="1"/>
        <v>-</v>
      </c>
    </row>
    <row r="139" spans="1:6" ht="86.1" customHeight="1">
      <c r="A139" s="39" t="s">
        <v>265</v>
      </c>
      <c r="B139" s="35" t="s">
        <v>29</v>
      </c>
      <c r="C139" s="36" t="s">
        <v>266</v>
      </c>
      <c r="D139" s="37">
        <v>239500</v>
      </c>
      <c r="E139" s="37">
        <v>342022.39</v>
      </c>
      <c r="F139" s="38" t="str">
        <f t="shared" si="1"/>
        <v>-</v>
      </c>
    </row>
    <row r="140" spans="1:6">
      <c r="A140" s="34" t="s">
        <v>267</v>
      </c>
      <c r="B140" s="35" t="s">
        <v>29</v>
      </c>
      <c r="C140" s="36" t="s">
        <v>268</v>
      </c>
      <c r="D140" s="37">
        <v>7878600</v>
      </c>
      <c r="E140" s="37">
        <v>9045025.1999999993</v>
      </c>
      <c r="F140" s="38" t="str">
        <f t="shared" si="1"/>
        <v>-</v>
      </c>
    </row>
    <row r="141" spans="1:6" ht="24.6" customHeight="1">
      <c r="A141" s="34" t="s">
        <v>269</v>
      </c>
      <c r="B141" s="35" t="s">
        <v>29</v>
      </c>
      <c r="C141" s="36" t="s">
        <v>270</v>
      </c>
      <c r="D141" s="37">
        <v>8400</v>
      </c>
      <c r="E141" s="37">
        <v>8409.34</v>
      </c>
      <c r="F141" s="38" t="str">
        <f t="shared" si="1"/>
        <v>-</v>
      </c>
    </row>
    <row r="142" spans="1:6" ht="86.1" customHeight="1">
      <c r="A142" s="39" t="s">
        <v>271</v>
      </c>
      <c r="B142" s="35" t="s">
        <v>29</v>
      </c>
      <c r="C142" s="36" t="s">
        <v>272</v>
      </c>
      <c r="D142" s="37">
        <v>1500</v>
      </c>
      <c r="E142" s="37">
        <v>1542.5</v>
      </c>
      <c r="F142" s="38" t="str">
        <f t="shared" si="1"/>
        <v>-</v>
      </c>
    </row>
    <row r="143" spans="1:6" ht="73.7" customHeight="1">
      <c r="A143" s="39" t="s">
        <v>273</v>
      </c>
      <c r="B143" s="35" t="s">
        <v>29</v>
      </c>
      <c r="C143" s="36" t="s">
        <v>274</v>
      </c>
      <c r="D143" s="37" t="s">
        <v>42</v>
      </c>
      <c r="E143" s="37">
        <v>1542.5</v>
      </c>
      <c r="F143" s="38" t="str">
        <f t="shared" si="1"/>
        <v>-</v>
      </c>
    </row>
    <row r="144" spans="1:6" ht="61.5" customHeight="1">
      <c r="A144" s="34" t="s">
        <v>275</v>
      </c>
      <c r="B144" s="35" t="s">
        <v>29</v>
      </c>
      <c r="C144" s="36" t="s">
        <v>276</v>
      </c>
      <c r="D144" s="37">
        <v>6900</v>
      </c>
      <c r="E144" s="37">
        <v>6866.84</v>
      </c>
      <c r="F144" s="38">
        <f t="shared" si="1"/>
        <v>33.159999999999854</v>
      </c>
    </row>
    <row r="145" spans="1:6" ht="98.45" customHeight="1">
      <c r="A145" s="39" t="s">
        <v>277</v>
      </c>
      <c r="B145" s="35" t="s">
        <v>29</v>
      </c>
      <c r="C145" s="36" t="s">
        <v>278</v>
      </c>
      <c r="D145" s="37" t="s">
        <v>42</v>
      </c>
      <c r="E145" s="37">
        <v>6866.84</v>
      </c>
      <c r="F145" s="38" t="str">
        <f t="shared" si="1"/>
        <v>-</v>
      </c>
    </row>
    <row r="146" spans="1:6" ht="61.5" customHeight="1">
      <c r="A146" s="34" t="s">
        <v>279</v>
      </c>
      <c r="B146" s="35" t="s">
        <v>29</v>
      </c>
      <c r="C146" s="36" t="s">
        <v>280</v>
      </c>
      <c r="D146" s="37">
        <v>1111900</v>
      </c>
      <c r="E146" s="37">
        <v>1207587.3500000001</v>
      </c>
      <c r="F146" s="38" t="str">
        <f t="shared" si="1"/>
        <v>-</v>
      </c>
    </row>
    <row r="147" spans="1:6" ht="61.5" customHeight="1">
      <c r="A147" s="34" t="s">
        <v>281</v>
      </c>
      <c r="B147" s="35" t="s">
        <v>29</v>
      </c>
      <c r="C147" s="36" t="s">
        <v>282</v>
      </c>
      <c r="D147" s="37">
        <v>1111900</v>
      </c>
      <c r="E147" s="37">
        <v>1207587.3500000001</v>
      </c>
      <c r="F147" s="38" t="str">
        <f t="shared" si="1"/>
        <v>-</v>
      </c>
    </row>
    <row r="148" spans="1:6" ht="98.45" customHeight="1">
      <c r="A148" s="39" t="s">
        <v>283</v>
      </c>
      <c r="B148" s="35" t="s">
        <v>29</v>
      </c>
      <c r="C148" s="36" t="s">
        <v>284</v>
      </c>
      <c r="D148" s="37" t="s">
        <v>42</v>
      </c>
      <c r="E148" s="37">
        <v>1207587.3500000001</v>
      </c>
      <c r="F148" s="38" t="str">
        <f t="shared" si="1"/>
        <v>-</v>
      </c>
    </row>
    <row r="149" spans="1:6" ht="36.950000000000003" customHeight="1">
      <c r="A149" s="34" t="s">
        <v>285</v>
      </c>
      <c r="B149" s="35" t="s">
        <v>29</v>
      </c>
      <c r="C149" s="36" t="s">
        <v>286</v>
      </c>
      <c r="D149" s="37">
        <v>10000</v>
      </c>
      <c r="E149" s="37">
        <v>10000</v>
      </c>
      <c r="F149" s="38" t="str">
        <f t="shared" ref="F149:F212" si="2">IF(OR(D149="-",IF(E149="-",0,E149)&gt;=IF(D149="-",0,D149)),"-",IF(D149="-",0,D149)-IF(E149="-",0,E149))</f>
        <v>-</v>
      </c>
    </row>
    <row r="150" spans="1:6" ht="36.950000000000003" customHeight="1">
      <c r="A150" s="34" t="s">
        <v>287</v>
      </c>
      <c r="B150" s="35" t="s">
        <v>29</v>
      </c>
      <c r="C150" s="36" t="s">
        <v>288</v>
      </c>
      <c r="D150" s="37">
        <v>10000</v>
      </c>
      <c r="E150" s="37">
        <v>10000</v>
      </c>
      <c r="F150" s="38" t="str">
        <f t="shared" si="2"/>
        <v>-</v>
      </c>
    </row>
    <row r="151" spans="1:6" ht="49.15" customHeight="1">
      <c r="A151" s="34" t="s">
        <v>289</v>
      </c>
      <c r="B151" s="35" t="s">
        <v>29</v>
      </c>
      <c r="C151" s="36" t="s">
        <v>290</v>
      </c>
      <c r="D151" s="37">
        <v>2660800</v>
      </c>
      <c r="E151" s="37">
        <v>2849139.55</v>
      </c>
      <c r="F151" s="38" t="str">
        <f t="shared" si="2"/>
        <v>-</v>
      </c>
    </row>
    <row r="152" spans="1:6" ht="61.5" customHeight="1">
      <c r="A152" s="34" t="s">
        <v>291</v>
      </c>
      <c r="B152" s="35" t="s">
        <v>29</v>
      </c>
      <c r="C152" s="36" t="s">
        <v>292</v>
      </c>
      <c r="D152" s="37">
        <v>2660800</v>
      </c>
      <c r="E152" s="37">
        <v>2849139.55</v>
      </c>
      <c r="F152" s="38" t="str">
        <f t="shared" si="2"/>
        <v>-</v>
      </c>
    </row>
    <row r="153" spans="1:6" ht="98.45" customHeight="1">
      <c r="A153" s="39" t="s">
        <v>293</v>
      </c>
      <c r="B153" s="35" t="s">
        <v>29</v>
      </c>
      <c r="C153" s="36" t="s">
        <v>294</v>
      </c>
      <c r="D153" s="37" t="s">
        <v>42</v>
      </c>
      <c r="E153" s="37">
        <v>2849139.55</v>
      </c>
      <c r="F153" s="38" t="str">
        <f t="shared" si="2"/>
        <v>-</v>
      </c>
    </row>
    <row r="154" spans="1:6" ht="24.6" customHeight="1">
      <c r="A154" s="34" t="s">
        <v>295</v>
      </c>
      <c r="B154" s="35" t="s">
        <v>29</v>
      </c>
      <c r="C154" s="36" t="s">
        <v>296</v>
      </c>
      <c r="D154" s="37">
        <v>51800</v>
      </c>
      <c r="E154" s="37">
        <v>52700</v>
      </c>
      <c r="F154" s="38" t="str">
        <f t="shared" si="2"/>
        <v>-</v>
      </c>
    </row>
    <row r="155" spans="1:6" ht="49.15" customHeight="1">
      <c r="A155" s="34" t="s">
        <v>297</v>
      </c>
      <c r="B155" s="35" t="s">
        <v>29</v>
      </c>
      <c r="C155" s="36" t="s">
        <v>298</v>
      </c>
      <c r="D155" s="37">
        <v>51800</v>
      </c>
      <c r="E155" s="37">
        <v>52700</v>
      </c>
      <c r="F155" s="38" t="str">
        <f t="shared" si="2"/>
        <v>-</v>
      </c>
    </row>
    <row r="156" spans="1:6" ht="73.7" customHeight="1">
      <c r="A156" s="34" t="s">
        <v>299</v>
      </c>
      <c r="B156" s="35" t="s">
        <v>29</v>
      </c>
      <c r="C156" s="36" t="s">
        <v>300</v>
      </c>
      <c r="D156" s="37">
        <v>51800</v>
      </c>
      <c r="E156" s="37">
        <v>52700</v>
      </c>
      <c r="F156" s="38" t="str">
        <f t="shared" si="2"/>
        <v>-</v>
      </c>
    </row>
    <row r="157" spans="1:6" ht="123" customHeight="1">
      <c r="A157" s="39" t="s">
        <v>301</v>
      </c>
      <c r="B157" s="35" t="s">
        <v>29</v>
      </c>
      <c r="C157" s="36" t="s">
        <v>302</v>
      </c>
      <c r="D157" s="37">
        <v>694100</v>
      </c>
      <c r="E157" s="37">
        <v>636883.66</v>
      </c>
      <c r="F157" s="38">
        <f t="shared" si="2"/>
        <v>57216.339999999967</v>
      </c>
    </row>
    <row r="158" spans="1:6" ht="24.6" customHeight="1">
      <c r="A158" s="34" t="s">
        <v>303</v>
      </c>
      <c r="B158" s="35" t="s">
        <v>29</v>
      </c>
      <c r="C158" s="36" t="s">
        <v>304</v>
      </c>
      <c r="D158" s="37">
        <v>694100</v>
      </c>
      <c r="E158" s="37">
        <v>636883.66</v>
      </c>
      <c r="F158" s="38">
        <f t="shared" si="2"/>
        <v>57216.339999999967</v>
      </c>
    </row>
    <row r="159" spans="1:6" ht="61.5" customHeight="1">
      <c r="A159" s="34" t="s">
        <v>305</v>
      </c>
      <c r="B159" s="35" t="s">
        <v>29</v>
      </c>
      <c r="C159" s="36" t="s">
        <v>306</v>
      </c>
      <c r="D159" s="37" t="s">
        <v>42</v>
      </c>
      <c r="E159" s="37">
        <v>636883.66</v>
      </c>
      <c r="F159" s="38" t="str">
        <f t="shared" si="2"/>
        <v>-</v>
      </c>
    </row>
    <row r="160" spans="1:6" ht="61.5" customHeight="1">
      <c r="A160" s="34" t="s">
        <v>307</v>
      </c>
      <c r="B160" s="35" t="s">
        <v>29</v>
      </c>
      <c r="C160" s="36" t="s">
        <v>308</v>
      </c>
      <c r="D160" s="37">
        <v>27400</v>
      </c>
      <c r="E160" s="37">
        <v>31811.96</v>
      </c>
      <c r="F160" s="38" t="str">
        <f t="shared" si="2"/>
        <v>-</v>
      </c>
    </row>
    <row r="161" spans="1:6" ht="98.45" customHeight="1">
      <c r="A161" s="39" t="s">
        <v>309</v>
      </c>
      <c r="B161" s="35" t="s">
        <v>29</v>
      </c>
      <c r="C161" s="36" t="s">
        <v>310</v>
      </c>
      <c r="D161" s="37" t="s">
        <v>42</v>
      </c>
      <c r="E161" s="37">
        <v>31811.96</v>
      </c>
      <c r="F161" s="38" t="str">
        <f t="shared" si="2"/>
        <v>-</v>
      </c>
    </row>
    <row r="162" spans="1:6" ht="24.6" customHeight="1">
      <c r="A162" s="34" t="s">
        <v>311</v>
      </c>
      <c r="B162" s="35" t="s">
        <v>29</v>
      </c>
      <c r="C162" s="36" t="s">
        <v>312</v>
      </c>
      <c r="D162" s="37">
        <v>168600</v>
      </c>
      <c r="E162" s="37">
        <v>228500</v>
      </c>
      <c r="F162" s="38" t="str">
        <f t="shared" si="2"/>
        <v>-</v>
      </c>
    </row>
    <row r="163" spans="1:6" ht="49.15" customHeight="1">
      <c r="A163" s="34" t="s">
        <v>313</v>
      </c>
      <c r="B163" s="35" t="s">
        <v>29</v>
      </c>
      <c r="C163" s="36" t="s">
        <v>314</v>
      </c>
      <c r="D163" s="37" t="s">
        <v>42</v>
      </c>
      <c r="E163" s="37">
        <v>1000</v>
      </c>
      <c r="F163" s="38" t="str">
        <f t="shared" si="2"/>
        <v>-</v>
      </c>
    </row>
    <row r="164" spans="1:6" ht="61.5" customHeight="1">
      <c r="A164" s="34" t="s">
        <v>315</v>
      </c>
      <c r="B164" s="35" t="s">
        <v>29</v>
      </c>
      <c r="C164" s="36" t="s">
        <v>316</v>
      </c>
      <c r="D164" s="37" t="s">
        <v>42</v>
      </c>
      <c r="E164" s="37">
        <v>1000</v>
      </c>
      <c r="F164" s="38" t="str">
        <f t="shared" si="2"/>
        <v>-</v>
      </c>
    </row>
    <row r="165" spans="1:6" ht="24.6" customHeight="1">
      <c r="A165" s="34" t="s">
        <v>317</v>
      </c>
      <c r="B165" s="35" t="s">
        <v>29</v>
      </c>
      <c r="C165" s="36" t="s">
        <v>318</v>
      </c>
      <c r="D165" s="37">
        <v>168600</v>
      </c>
      <c r="E165" s="37">
        <v>227500</v>
      </c>
      <c r="F165" s="38" t="str">
        <f t="shared" si="2"/>
        <v>-</v>
      </c>
    </row>
    <row r="166" spans="1:6" ht="73.7" customHeight="1">
      <c r="A166" s="34" t="s">
        <v>319</v>
      </c>
      <c r="B166" s="35" t="s">
        <v>29</v>
      </c>
      <c r="C166" s="36" t="s">
        <v>320</v>
      </c>
      <c r="D166" s="37" t="s">
        <v>42</v>
      </c>
      <c r="E166" s="37">
        <v>227500</v>
      </c>
      <c r="F166" s="38" t="str">
        <f t="shared" si="2"/>
        <v>-</v>
      </c>
    </row>
    <row r="167" spans="1:6" ht="49.15" customHeight="1">
      <c r="A167" s="34" t="s">
        <v>321</v>
      </c>
      <c r="B167" s="35" t="s">
        <v>29</v>
      </c>
      <c r="C167" s="36" t="s">
        <v>322</v>
      </c>
      <c r="D167" s="37">
        <v>20900</v>
      </c>
      <c r="E167" s="37">
        <v>24959.58</v>
      </c>
      <c r="F167" s="38" t="str">
        <f t="shared" si="2"/>
        <v>-</v>
      </c>
    </row>
    <row r="168" spans="1:6" ht="61.5" customHeight="1">
      <c r="A168" s="34" t="s">
        <v>323</v>
      </c>
      <c r="B168" s="35" t="s">
        <v>29</v>
      </c>
      <c r="C168" s="36" t="s">
        <v>324</v>
      </c>
      <c r="D168" s="37">
        <v>20900</v>
      </c>
      <c r="E168" s="37">
        <v>24959.58</v>
      </c>
      <c r="F168" s="38" t="str">
        <f t="shared" si="2"/>
        <v>-</v>
      </c>
    </row>
    <row r="169" spans="1:6" ht="61.5" customHeight="1">
      <c r="A169" s="34" t="s">
        <v>325</v>
      </c>
      <c r="B169" s="35" t="s">
        <v>29</v>
      </c>
      <c r="C169" s="36" t="s">
        <v>326</v>
      </c>
      <c r="D169" s="37">
        <v>173000</v>
      </c>
      <c r="E169" s="37">
        <v>261151.62</v>
      </c>
      <c r="F169" s="38" t="str">
        <f t="shared" si="2"/>
        <v>-</v>
      </c>
    </row>
    <row r="170" spans="1:6" ht="73.7" customHeight="1">
      <c r="A170" s="34" t="s">
        <v>327</v>
      </c>
      <c r="B170" s="35" t="s">
        <v>29</v>
      </c>
      <c r="C170" s="36" t="s">
        <v>328</v>
      </c>
      <c r="D170" s="37">
        <v>173000</v>
      </c>
      <c r="E170" s="37">
        <v>261151.62</v>
      </c>
      <c r="F170" s="38" t="str">
        <f t="shared" si="2"/>
        <v>-</v>
      </c>
    </row>
    <row r="171" spans="1:6" ht="110.65" customHeight="1">
      <c r="A171" s="39" t="s">
        <v>329</v>
      </c>
      <c r="B171" s="35" t="s">
        <v>29</v>
      </c>
      <c r="C171" s="36" t="s">
        <v>330</v>
      </c>
      <c r="D171" s="37" t="s">
        <v>42</v>
      </c>
      <c r="E171" s="37">
        <v>129000</v>
      </c>
      <c r="F171" s="38" t="str">
        <f t="shared" si="2"/>
        <v>-</v>
      </c>
    </row>
    <row r="172" spans="1:6" ht="24.6" customHeight="1">
      <c r="A172" s="34" t="s">
        <v>331</v>
      </c>
      <c r="B172" s="35" t="s">
        <v>29</v>
      </c>
      <c r="C172" s="36" t="s">
        <v>332</v>
      </c>
      <c r="D172" s="37">
        <v>140000</v>
      </c>
      <c r="E172" s="37">
        <v>168835.07</v>
      </c>
      <c r="F172" s="38" t="str">
        <f t="shared" si="2"/>
        <v>-</v>
      </c>
    </row>
    <row r="173" spans="1:6" ht="36.950000000000003" customHeight="1">
      <c r="A173" s="34" t="s">
        <v>333</v>
      </c>
      <c r="B173" s="35" t="s">
        <v>29</v>
      </c>
      <c r="C173" s="36" t="s">
        <v>334</v>
      </c>
      <c r="D173" s="37">
        <v>140000</v>
      </c>
      <c r="E173" s="37">
        <v>168835.07</v>
      </c>
      <c r="F173" s="38" t="str">
        <f t="shared" si="2"/>
        <v>-</v>
      </c>
    </row>
    <row r="174" spans="1:6" ht="86.1" customHeight="1">
      <c r="A174" s="34" t="s">
        <v>335</v>
      </c>
      <c r="B174" s="35" t="s">
        <v>29</v>
      </c>
      <c r="C174" s="36" t="s">
        <v>336</v>
      </c>
      <c r="D174" s="37" t="s">
        <v>42</v>
      </c>
      <c r="E174" s="37">
        <v>5917.67</v>
      </c>
      <c r="F174" s="38" t="str">
        <f t="shared" si="2"/>
        <v>-</v>
      </c>
    </row>
    <row r="175" spans="1:6" ht="36.950000000000003" customHeight="1">
      <c r="A175" s="34" t="s">
        <v>337</v>
      </c>
      <c r="B175" s="35" t="s">
        <v>29</v>
      </c>
      <c r="C175" s="36" t="s">
        <v>338</v>
      </c>
      <c r="D175" s="37" t="s">
        <v>42</v>
      </c>
      <c r="E175" s="37">
        <v>-20000</v>
      </c>
      <c r="F175" s="38" t="str">
        <f t="shared" si="2"/>
        <v>-</v>
      </c>
    </row>
    <row r="176" spans="1:6" ht="73.7" customHeight="1">
      <c r="A176" s="34" t="s">
        <v>339</v>
      </c>
      <c r="B176" s="35" t="s">
        <v>29</v>
      </c>
      <c r="C176" s="36" t="s">
        <v>340</v>
      </c>
      <c r="D176" s="37" t="s">
        <v>42</v>
      </c>
      <c r="E176" s="37">
        <v>-20000</v>
      </c>
      <c r="F176" s="38" t="str">
        <f t="shared" si="2"/>
        <v>-</v>
      </c>
    </row>
    <row r="177" spans="1:6" ht="73.7" customHeight="1">
      <c r="A177" s="34" t="s">
        <v>341</v>
      </c>
      <c r="B177" s="35" t="s">
        <v>29</v>
      </c>
      <c r="C177" s="36" t="s">
        <v>342</v>
      </c>
      <c r="D177" s="37">
        <v>518000</v>
      </c>
      <c r="E177" s="37">
        <v>627246.52</v>
      </c>
      <c r="F177" s="38" t="str">
        <f t="shared" si="2"/>
        <v>-</v>
      </c>
    </row>
    <row r="178" spans="1:6" ht="110.65" customHeight="1">
      <c r="A178" s="39" t="s">
        <v>343</v>
      </c>
      <c r="B178" s="35" t="s">
        <v>29</v>
      </c>
      <c r="C178" s="36" t="s">
        <v>344</v>
      </c>
      <c r="D178" s="37" t="s">
        <v>42</v>
      </c>
      <c r="E178" s="37">
        <v>610919.21</v>
      </c>
      <c r="F178" s="38" t="str">
        <f t="shared" si="2"/>
        <v>-</v>
      </c>
    </row>
    <row r="179" spans="1:6" ht="86.1" customHeight="1">
      <c r="A179" s="39" t="s">
        <v>345</v>
      </c>
      <c r="B179" s="35" t="s">
        <v>29</v>
      </c>
      <c r="C179" s="36" t="s">
        <v>346</v>
      </c>
      <c r="D179" s="37" t="s">
        <v>42</v>
      </c>
      <c r="E179" s="37">
        <v>28649.33</v>
      </c>
      <c r="F179" s="38" t="str">
        <f t="shared" si="2"/>
        <v>-</v>
      </c>
    </row>
    <row r="180" spans="1:6" ht="98.45" customHeight="1">
      <c r="A180" s="39" t="s">
        <v>347</v>
      </c>
      <c r="B180" s="35" t="s">
        <v>29</v>
      </c>
      <c r="C180" s="36" t="s">
        <v>348</v>
      </c>
      <c r="D180" s="37" t="s">
        <v>42</v>
      </c>
      <c r="E180" s="37">
        <v>28649.33</v>
      </c>
      <c r="F180" s="38" t="str">
        <f t="shared" si="2"/>
        <v>-</v>
      </c>
    </row>
    <row r="181" spans="1:6" ht="36.950000000000003" customHeight="1">
      <c r="A181" s="34" t="s">
        <v>349</v>
      </c>
      <c r="B181" s="35" t="s">
        <v>29</v>
      </c>
      <c r="C181" s="36" t="s">
        <v>350</v>
      </c>
      <c r="D181" s="37">
        <v>1063800</v>
      </c>
      <c r="E181" s="37">
        <v>1085707.42</v>
      </c>
      <c r="F181" s="38" t="str">
        <f t="shared" si="2"/>
        <v>-</v>
      </c>
    </row>
    <row r="182" spans="1:6" ht="49.15" customHeight="1">
      <c r="A182" s="34" t="s">
        <v>351</v>
      </c>
      <c r="B182" s="35" t="s">
        <v>29</v>
      </c>
      <c r="C182" s="36" t="s">
        <v>352</v>
      </c>
      <c r="D182" s="37">
        <v>1063800</v>
      </c>
      <c r="E182" s="37">
        <v>1085707.42</v>
      </c>
      <c r="F182" s="38" t="str">
        <f t="shared" si="2"/>
        <v>-</v>
      </c>
    </row>
    <row r="183" spans="1:6" ht="36.950000000000003" customHeight="1">
      <c r="A183" s="34" t="s">
        <v>353</v>
      </c>
      <c r="B183" s="35" t="s">
        <v>29</v>
      </c>
      <c r="C183" s="36" t="s">
        <v>354</v>
      </c>
      <c r="D183" s="37">
        <v>20200</v>
      </c>
      <c r="E183" s="37">
        <v>52348.86</v>
      </c>
      <c r="F183" s="38" t="str">
        <f t="shared" si="2"/>
        <v>-</v>
      </c>
    </row>
    <row r="184" spans="1:6" ht="61.5" customHeight="1">
      <c r="A184" s="34" t="s">
        <v>355</v>
      </c>
      <c r="B184" s="35" t="s">
        <v>29</v>
      </c>
      <c r="C184" s="36" t="s">
        <v>356</v>
      </c>
      <c r="D184" s="37">
        <v>20200</v>
      </c>
      <c r="E184" s="37">
        <v>52348.86</v>
      </c>
      <c r="F184" s="38" t="str">
        <f t="shared" si="2"/>
        <v>-</v>
      </c>
    </row>
    <row r="185" spans="1:6" ht="24.6" customHeight="1">
      <c r="A185" s="34" t="s">
        <v>357</v>
      </c>
      <c r="B185" s="35" t="s">
        <v>29</v>
      </c>
      <c r="C185" s="36" t="s">
        <v>358</v>
      </c>
      <c r="D185" s="37">
        <v>1209700</v>
      </c>
      <c r="E185" s="37">
        <v>1791094.94</v>
      </c>
      <c r="F185" s="38" t="str">
        <f t="shared" si="2"/>
        <v>-</v>
      </c>
    </row>
    <row r="186" spans="1:6" ht="49.15" customHeight="1">
      <c r="A186" s="34" t="s">
        <v>359</v>
      </c>
      <c r="B186" s="35" t="s">
        <v>29</v>
      </c>
      <c r="C186" s="36" t="s">
        <v>360</v>
      </c>
      <c r="D186" s="37">
        <v>1209700</v>
      </c>
      <c r="E186" s="37">
        <v>1791094.94</v>
      </c>
      <c r="F186" s="38" t="str">
        <f t="shared" si="2"/>
        <v>-</v>
      </c>
    </row>
    <row r="187" spans="1:6" ht="86.1" customHeight="1">
      <c r="A187" s="39" t="s">
        <v>361</v>
      </c>
      <c r="B187" s="35" t="s">
        <v>29</v>
      </c>
      <c r="C187" s="36" t="s">
        <v>362</v>
      </c>
      <c r="D187" s="37" t="s">
        <v>42</v>
      </c>
      <c r="E187" s="37">
        <v>1002180.36</v>
      </c>
      <c r="F187" s="38" t="str">
        <f t="shared" si="2"/>
        <v>-</v>
      </c>
    </row>
    <row r="188" spans="1:6">
      <c r="A188" s="34" t="s">
        <v>363</v>
      </c>
      <c r="B188" s="35" t="s">
        <v>29</v>
      </c>
      <c r="C188" s="36" t="s">
        <v>364</v>
      </c>
      <c r="D188" s="37">
        <v>2065774300</v>
      </c>
      <c r="E188" s="37">
        <v>1752259890.9200001</v>
      </c>
      <c r="F188" s="38">
        <f t="shared" si="2"/>
        <v>313514409.07999992</v>
      </c>
    </row>
    <row r="189" spans="1:6" ht="36.950000000000003" customHeight="1">
      <c r="A189" s="34" t="s">
        <v>365</v>
      </c>
      <c r="B189" s="35" t="s">
        <v>29</v>
      </c>
      <c r="C189" s="36" t="s">
        <v>366</v>
      </c>
      <c r="D189" s="37">
        <v>2066342000</v>
      </c>
      <c r="E189" s="37">
        <v>1752827548.8399999</v>
      </c>
      <c r="F189" s="38">
        <f t="shared" si="2"/>
        <v>313514451.16000009</v>
      </c>
    </row>
    <row r="190" spans="1:6" ht="24.6" customHeight="1">
      <c r="A190" s="34" t="s">
        <v>367</v>
      </c>
      <c r="B190" s="35" t="s">
        <v>29</v>
      </c>
      <c r="C190" s="36" t="s">
        <v>368</v>
      </c>
      <c r="D190" s="37">
        <v>187379800</v>
      </c>
      <c r="E190" s="37">
        <v>187379800</v>
      </c>
      <c r="F190" s="38" t="str">
        <f t="shared" si="2"/>
        <v>-</v>
      </c>
    </row>
    <row r="191" spans="1:6" ht="24.6" customHeight="1">
      <c r="A191" s="34" t="s">
        <v>369</v>
      </c>
      <c r="B191" s="35" t="s">
        <v>29</v>
      </c>
      <c r="C191" s="36" t="s">
        <v>370</v>
      </c>
      <c r="D191" s="37">
        <v>187379800</v>
      </c>
      <c r="E191" s="37">
        <v>187379800</v>
      </c>
      <c r="F191" s="38" t="str">
        <f t="shared" si="2"/>
        <v>-</v>
      </c>
    </row>
    <row r="192" spans="1:6" ht="24.6" customHeight="1">
      <c r="A192" s="34" t="s">
        <v>371</v>
      </c>
      <c r="B192" s="35" t="s">
        <v>29</v>
      </c>
      <c r="C192" s="36" t="s">
        <v>372</v>
      </c>
      <c r="D192" s="37">
        <v>187379800</v>
      </c>
      <c r="E192" s="37">
        <v>187379800</v>
      </c>
      <c r="F192" s="38" t="str">
        <f t="shared" si="2"/>
        <v>-</v>
      </c>
    </row>
    <row r="193" spans="1:6" ht="36.950000000000003" customHeight="1">
      <c r="A193" s="34" t="s">
        <v>373</v>
      </c>
      <c r="B193" s="35" t="s">
        <v>29</v>
      </c>
      <c r="C193" s="36" t="s">
        <v>374</v>
      </c>
      <c r="D193" s="37">
        <v>602022400</v>
      </c>
      <c r="E193" s="37">
        <v>293748592.58999997</v>
      </c>
      <c r="F193" s="38">
        <f t="shared" si="2"/>
        <v>308273807.41000003</v>
      </c>
    </row>
    <row r="194" spans="1:6" ht="49.15" customHeight="1">
      <c r="A194" s="34" t="s">
        <v>375</v>
      </c>
      <c r="B194" s="35" t="s">
        <v>29</v>
      </c>
      <c r="C194" s="36" t="s">
        <v>376</v>
      </c>
      <c r="D194" s="37">
        <v>425266600</v>
      </c>
      <c r="E194" s="37">
        <v>146803564.25</v>
      </c>
      <c r="F194" s="38">
        <f t="shared" si="2"/>
        <v>278463035.75</v>
      </c>
    </row>
    <row r="195" spans="1:6" ht="36.950000000000003" customHeight="1">
      <c r="A195" s="34" t="s">
        <v>377</v>
      </c>
      <c r="B195" s="35" t="s">
        <v>29</v>
      </c>
      <c r="C195" s="36" t="s">
        <v>378</v>
      </c>
      <c r="D195" s="37">
        <v>425266600</v>
      </c>
      <c r="E195" s="37">
        <v>146803564.25</v>
      </c>
      <c r="F195" s="38">
        <f t="shared" si="2"/>
        <v>278463035.75</v>
      </c>
    </row>
    <row r="196" spans="1:6" ht="86.1" customHeight="1">
      <c r="A196" s="39" t="s">
        <v>379</v>
      </c>
      <c r="B196" s="35" t="s">
        <v>29</v>
      </c>
      <c r="C196" s="36" t="s">
        <v>380</v>
      </c>
      <c r="D196" s="37">
        <v>19174700</v>
      </c>
      <c r="E196" s="37">
        <v>18995675.559999999</v>
      </c>
      <c r="F196" s="38">
        <f t="shared" si="2"/>
        <v>179024.44000000134</v>
      </c>
    </row>
    <row r="197" spans="1:6" ht="86.1" customHeight="1">
      <c r="A197" s="39" t="s">
        <v>381</v>
      </c>
      <c r="B197" s="35" t="s">
        <v>29</v>
      </c>
      <c r="C197" s="36" t="s">
        <v>382</v>
      </c>
      <c r="D197" s="37">
        <v>19174700</v>
      </c>
      <c r="E197" s="37">
        <v>18995675.559999999</v>
      </c>
      <c r="F197" s="38">
        <f t="shared" si="2"/>
        <v>179024.44000000134</v>
      </c>
    </row>
    <row r="198" spans="1:6" ht="49.15" customHeight="1">
      <c r="A198" s="34" t="s">
        <v>383</v>
      </c>
      <c r="B198" s="35" t="s">
        <v>29</v>
      </c>
      <c r="C198" s="36" t="s">
        <v>384</v>
      </c>
      <c r="D198" s="37">
        <v>2594800</v>
      </c>
      <c r="E198" s="37">
        <v>2594492.69</v>
      </c>
      <c r="F198" s="38">
        <f t="shared" si="2"/>
        <v>307.31000000005588</v>
      </c>
    </row>
    <row r="199" spans="1:6" ht="49.15" customHeight="1">
      <c r="A199" s="34" t="s">
        <v>385</v>
      </c>
      <c r="B199" s="35" t="s">
        <v>29</v>
      </c>
      <c r="C199" s="36" t="s">
        <v>386</v>
      </c>
      <c r="D199" s="37">
        <v>2594800</v>
      </c>
      <c r="E199" s="37">
        <v>2594492.69</v>
      </c>
      <c r="F199" s="38">
        <f t="shared" si="2"/>
        <v>307.31000000005588</v>
      </c>
    </row>
    <row r="200" spans="1:6" ht="24.6" customHeight="1">
      <c r="A200" s="34" t="s">
        <v>387</v>
      </c>
      <c r="B200" s="35" t="s">
        <v>29</v>
      </c>
      <c r="C200" s="36" t="s">
        <v>388</v>
      </c>
      <c r="D200" s="37">
        <v>7909900</v>
      </c>
      <c r="E200" s="37">
        <v>7891772.5599999996</v>
      </c>
      <c r="F200" s="38">
        <f t="shared" si="2"/>
        <v>18127.44000000041</v>
      </c>
    </row>
    <row r="201" spans="1:6" ht="36.950000000000003" customHeight="1">
      <c r="A201" s="34" t="s">
        <v>389</v>
      </c>
      <c r="B201" s="35" t="s">
        <v>29</v>
      </c>
      <c r="C201" s="36" t="s">
        <v>390</v>
      </c>
      <c r="D201" s="37">
        <v>7909900</v>
      </c>
      <c r="E201" s="37">
        <v>7891772.5599999996</v>
      </c>
      <c r="F201" s="38">
        <f t="shared" si="2"/>
        <v>18127.44000000041</v>
      </c>
    </row>
    <row r="202" spans="1:6" ht="24.6" customHeight="1">
      <c r="A202" s="34" t="s">
        <v>391</v>
      </c>
      <c r="B202" s="35" t="s">
        <v>29</v>
      </c>
      <c r="C202" s="36" t="s">
        <v>392</v>
      </c>
      <c r="D202" s="37">
        <v>300800</v>
      </c>
      <c r="E202" s="37">
        <v>300706.84000000003</v>
      </c>
      <c r="F202" s="38">
        <f t="shared" si="2"/>
        <v>93.159999999974389</v>
      </c>
    </row>
    <row r="203" spans="1:6" ht="24.6" customHeight="1">
      <c r="A203" s="34" t="s">
        <v>393</v>
      </c>
      <c r="B203" s="35" t="s">
        <v>29</v>
      </c>
      <c r="C203" s="36" t="s">
        <v>394</v>
      </c>
      <c r="D203" s="37">
        <v>300800</v>
      </c>
      <c r="E203" s="37">
        <v>300706.84000000003</v>
      </c>
      <c r="F203" s="38">
        <f t="shared" si="2"/>
        <v>93.159999999974389</v>
      </c>
    </row>
    <row r="204" spans="1:6" ht="49.15" customHeight="1">
      <c r="A204" s="34" t="s">
        <v>395</v>
      </c>
      <c r="B204" s="35" t="s">
        <v>29</v>
      </c>
      <c r="C204" s="36" t="s">
        <v>396</v>
      </c>
      <c r="D204" s="37">
        <v>21648000</v>
      </c>
      <c r="E204" s="37">
        <v>20716085.370000001</v>
      </c>
      <c r="F204" s="38">
        <f t="shared" si="2"/>
        <v>931914.62999999896</v>
      </c>
    </row>
    <row r="205" spans="1:6" ht="61.5" customHeight="1">
      <c r="A205" s="34" t="s">
        <v>397</v>
      </c>
      <c r="B205" s="35" t="s">
        <v>29</v>
      </c>
      <c r="C205" s="36" t="s">
        <v>398</v>
      </c>
      <c r="D205" s="37">
        <v>21648000</v>
      </c>
      <c r="E205" s="37">
        <v>20716085.370000001</v>
      </c>
      <c r="F205" s="38">
        <f t="shared" si="2"/>
        <v>931914.62999999896</v>
      </c>
    </row>
    <row r="206" spans="1:6">
      <c r="A206" s="34" t="s">
        <v>399</v>
      </c>
      <c r="B206" s="35" t="s">
        <v>29</v>
      </c>
      <c r="C206" s="36" t="s">
        <v>400</v>
      </c>
      <c r="D206" s="37">
        <v>125127600</v>
      </c>
      <c r="E206" s="37">
        <v>96446295.319999993</v>
      </c>
      <c r="F206" s="38">
        <f t="shared" si="2"/>
        <v>28681304.680000007</v>
      </c>
    </row>
    <row r="207" spans="1:6" ht="24.6" customHeight="1">
      <c r="A207" s="34" t="s">
        <v>401</v>
      </c>
      <c r="B207" s="35" t="s">
        <v>29</v>
      </c>
      <c r="C207" s="36" t="s">
        <v>402</v>
      </c>
      <c r="D207" s="37">
        <v>125127600</v>
      </c>
      <c r="E207" s="37">
        <v>96446295.319999993</v>
      </c>
      <c r="F207" s="38">
        <f t="shared" si="2"/>
        <v>28681304.680000007</v>
      </c>
    </row>
    <row r="208" spans="1:6" ht="24.6" customHeight="1">
      <c r="A208" s="34" t="s">
        <v>403</v>
      </c>
      <c r="B208" s="35" t="s">
        <v>29</v>
      </c>
      <c r="C208" s="36" t="s">
        <v>404</v>
      </c>
      <c r="D208" s="37">
        <v>1194776800</v>
      </c>
      <c r="E208" s="37">
        <v>1191595963.9000001</v>
      </c>
      <c r="F208" s="38">
        <f t="shared" si="2"/>
        <v>3180836.0999999046</v>
      </c>
    </row>
    <row r="209" spans="1:6" ht="61.5" customHeight="1">
      <c r="A209" s="34" t="s">
        <v>405</v>
      </c>
      <c r="B209" s="35" t="s">
        <v>29</v>
      </c>
      <c r="C209" s="36" t="s">
        <v>406</v>
      </c>
      <c r="D209" s="37">
        <v>714200</v>
      </c>
      <c r="E209" s="37">
        <v>714200</v>
      </c>
      <c r="F209" s="38" t="str">
        <f t="shared" si="2"/>
        <v>-</v>
      </c>
    </row>
    <row r="210" spans="1:6" ht="49.15" customHeight="1">
      <c r="A210" s="34" t="s">
        <v>407</v>
      </c>
      <c r="B210" s="35" t="s">
        <v>29</v>
      </c>
      <c r="C210" s="36" t="s">
        <v>408</v>
      </c>
      <c r="D210" s="37">
        <v>714200</v>
      </c>
      <c r="E210" s="37">
        <v>714200</v>
      </c>
      <c r="F210" s="38" t="str">
        <f t="shared" si="2"/>
        <v>-</v>
      </c>
    </row>
    <row r="211" spans="1:6" ht="49.15" customHeight="1">
      <c r="A211" s="34" t="s">
        <v>409</v>
      </c>
      <c r="B211" s="35" t="s">
        <v>29</v>
      </c>
      <c r="C211" s="36" t="s">
        <v>410</v>
      </c>
      <c r="D211" s="37">
        <v>22501500</v>
      </c>
      <c r="E211" s="37">
        <v>21791394.300000001</v>
      </c>
      <c r="F211" s="38">
        <f t="shared" si="2"/>
        <v>710105.69999999925</v>
      </c>
    </row>
    <row r="212" spans="1:6" ht="36.950000000000003" customHeight="1">
      <c r="A212" s="34" t="s">
        <v>411</v>
      </c>
      <c r="B212" s="35" t="s">
        <v>29</v>
      </c>
      <c r="C212" s="36" t="s">
        <v>412</v>
      </c>
      <c r="D212" s="37">
        <v>22501500</v>
      </c>
      <c r="E212" s="37">
        <v>21791394.300000001</v>
      </c>
      <c r="F212" s="38">
        <f t="shared" si="2"/>
        <v>710105.69999999925</v>
      </c>
    </row>
    <row r="213" spans="1:6" ht="36.950000000000003" customHeight="1">
      <c r="A213" s="34" t="s">
        <v>413</v>
      </c>
      <c r="B213" s="35" t="s">
        <v>29</v>
      </c>
      <c r="C213" s="36" t="s">
        <v>414</v>
      </c>
      <c r="D213" s="37">
        <v>461776100</v>
      </c>
      <c r="E213" s="37">
        <v>460405883.41000003</v>
      </c>
      <c r="F213" s="38">
        <f t="shared" ref="F213:F256" si="3">IF(OR(D213="-",IF(E213="-",0,E213)&gt;=IF(D213="-",0,D213)),"-",IF(D213="-",0,D213)-IF(E213="-",0,E213))</f>
        <v>1370216.5899999738</v>
      </c>
    </row>
    <row r="214" spans="1:6" ht="36.950000000000003" customHeight="1">
      <c r="A214" s="34" t="s">
        <v>415</v>
      </c>
      <c r="B214" s="35" t="s">
        <v>29</v>
      </c>
      <c r="C214" s="36" t="s">
        <v>416</v>
      </c>
      <c r="D214" s="37">
        <v>461776100</v>
      </c>
      <c r="E214" s="37">
        <v>460405883.41000003</v>
      </c>
      <c r="F214" s="38">
        <f t="shared" si="3"/>
        <v>1370216.5899999738</v>
      </c>
    </row>
    <row r="215" spans="1:6" ht="73.7" customHeight="1">
      <c r="A215" s="34" t="s">
        <v>417</v>
      </c>
      <c r="B215" s="35" t="s">
        <v>29</v>
      </c>
      <c r="C215" s="36" t="s">
        <v>418</v>
      </c>
      <c r="D215" s="37">
        <v>41937500</v>
      </c>
      <c r="E215" s="37">
        <v>41647325.450000003</v>
      </c>
      <c r="F215" s="38">
        <f t="shared" si="3"/>
        <v>290174.54999999702</v>
      </c>
    </row>
    <row r="216" spans="1:6" ht="61.5" customHeight="1">
      <c r="A216" s="34" t="s">
        <v>419</v>
      </c>
      <c r="B216" s="35" t="s">
        <v>29</v>
      </c>
      <c r="C216" s="36" t="s">
        <v>420</v>
      </c>
      <c r="D216" s="37">
        <v>41937500</v>
      </c>
      <c r="E216" s="37">
        <v>41647325.450000003</v>
      </c>
      <c r="F216" s="38">
        <f t="shared" si="3"/>
        <v>290174.54999999702</v>
      </c>
    </row>
    <row r="217" spans="1:6" ht="61.5" customHeight="1">
      <c r="A217" s="34" t="s">
        <v>421</v>
      </c>
      <c r="B217" s="35" t="s">
        <v>29</v>
      </c>
      <c r="C217" s="36" t="s">
        <v>422</v>
      </c>
      <c r="D217" s="37">
        <v>52600</v>
      </c>
      <c r="E217" s="37">
        <v>52599.55</v>
      </c>
      <c r="F217" s="38">
        <f t="shared" si="3"/>
        <v>0.44999999999708962</v>
      </c>
    </row>
    <row r="218" spans="1:6" ht="61.5" customHeight="1">
      <c r="A218" s="34" t="s">
        <v>423</v>
      </c>
      <c r="B218" s="35" t="s">
        <v>29</v>
      </c>
      <c r="C218" s="36" t="s">
        <v>424</v>
      </c>
      <c r="D218" s="37">
        <v>52600</v>
      </c>
      <c r="E218" s="37">
        <v>52599.55</v>
      </c>
      <c r="F218" s="38">
        <f t="shared" si="3"/>
        <v>0.44999999999708962</v>
      </c>
    </row>
    <row r="219" spans="1:6" ht="98.45" customHeight="1">
      <c r="A219" s="39" t="s">
        <v>425</v>
      </c>
      <c r="B219" s="35" t="s">
        <v>29</v>
      </c>
      <c r="C219" s="36" t="s">
        <v>426</v>
      </c>
      <c r="D219" s="37">
        <v>2000</v>
      </c>
      <c r="E219" s="37">
        <v>1940</v>
      </c>
      <c r="F219" s="38">
        <f t="shared" si="3"/>
        <v>60</v>
      </c>
    </row>
    <row r="220" spans="1:6" ht="110.65" customHeight="1">
      <c r="A220" s="39" t="s">
        <v>427</v>
      </c>
      <c r="B220" s="35" t="s">
        <v>29</v>
      </c>
      <c r="C220" s="36" t="s">
        <v>428</v>
      </c>
      <c r="D220" s="37">
        <v>2000</v>
      </c>
      <c r="E220" s="37">
        <v>1940</v>
      </c>
      <c r="F220" s="38">
        <f t="shared" si="3"/>
        <v>60</v>
      </c>
    </row>
    <row r="221" spans="1:6" ht="61.5" customHeight="1">
      <c r="A221" s="34" t="s">
        <v>429</v>
      </c>
      <c r="B221" s="35" t="s">
        <v>29</v>
      </c>
      <c r="C221" s="36" t="s">
        <v>430</v>
      </c>
      <c r="D221" s="37">
        <v>3674800</v>
      </c>
      <c r="E221" s="37">
        <v>3674774.77</v>
      </c>
      <c r="F221" s="38">
        <f t="shared" si="3"/>
        <v>25.229999999981374</v>
      </c>
    </row>
    <row r="222" spans="1:6" ht="61.5" customHeight="1">
      <c r="A222" s="34" t="s">
        <v>431</v>
      </c>
      <c r="B222" s="35" t="s">
        <v>29</v>
      </c>
      <c r="C222" s="36" t="s">
        <v>432</v>
      </c>
      <c r="D222" s="37">
        <v>3674800</v>
      </c>
      <c r="E222" s="37">
        <v>3674774.77</v>
      </c>
      <c r="F222" s="38">
        <f t="shared" si="3"/>
        <v>25.229999999981374</v>
      </c>
    </row>
    <row r="223" spans="1:6" ht="73.7" customHeight="1">
      <c r="A223" s="34" t="s">
        <v>433</v>
      </c>
      <c r="B223" s="35" t="s">
        <v>29</v>
      </c>
      <c r="C223" s="36" t="s">
        <v>434</v>
      </c>
      <c r="D223" s="37">
        <v>4900</v>
      </c>
      <c r="E223" s="37">
        <v>4850</v>
      </c>
      <c r="F223" s="38">
        <f t="shared" si="3"/>
        <v>50</v>
      </c>
    </row>
    <row r="224" spans="1:6" ht="73.7" customHeight="1">
      <c r="A224" s="34" t="s">
        <v>435</v>
      </c>
      <c r="B224" s="35" t="s">
        <v>29</v>
      </c>
      <c r="C224" s="36" t="s">
        <v>436</v>
      </c>
      <c r="D224" s="37">
        <v>4900</v>
      </c>
      <c r="E224" s="37">
        <v>4850</v>
      </c>
      <c r="F224" s="38">
        <f t="shared" si="3"/>
        <v>50</v>
      </c>
    </row>
    <row r="225" spans="1:6" ht="61.5" customHeight="1">
      <c r="A225" s="34" t="s">
        <v>437</v>
      </c>
      <c r="B225" s="35" t="s">
        <v>29</v>
      </c>
      <c r="C225" s="36" t="s">
        <v>438</v>
      </c>
      <c r="D225" s="37">
        <v>2427900</v>
      </c>
      <c r="E225" s="37">
        <v>2427817.59</v>
      </c>
      <c r="F225" s="38">
        <f t="shared" si="3"/>
        <v>82.410000000149012</v>
      </c>
    </row>
    <row r="226" spans="1:6" ht="73.7" customHeight="1">
      <c r="A226" s="34" t="s">
        <v>439</v>
      </c>
      <c r="B226" s="35" t="s">
        <v>29</v>
      </c>
      <c r="C226" s="36" t="s">
        <v>440</v>
      </c>
      <c r="D226" s="37">
        <v>2427900</v>
      </c>
      <c r="E226" s="37">
        <v>2427817.59</v>
      </c>
      <c r="F226" s="38">
        <f t="shared" si="3"/>
        <v>82.410000000149012</v>
      </c>
    </row>
    <row r="227" spans="1:6" ht="36.950000000000003" customHeight="1">
      <c r="A227" s="34" t="s">
        <v>441</v>
      </c>
      <c r="B227" s="35" t="s">
        <v>29</v>
      </c>
      <c r="C227" s="36" t="s">
        <v>442</v>
      </c>
      <c r="D227" s="37">
        <v>29339500</v>
      </c>
      <c r="E227" s="37">
        <v>28627532.379999999</v>
      </c>
      <c r="F227" s="38">
        <f t="shared" si="3"/>
        <v>711967.62000000104</v>
      </c>
    </row>
    <row r="228" spans="1:6" ht="36.950000000000003" customHeight="1">
      <c r="A228" s="34" t="s">
        <v>443</v>
      </c>
      <c r="B228" s="35" t="s">
        <v>29</v>
      </c>
      <c r="C228" s="36" t="s">
        <v>444</v>
      </c>
      <c r="D228" s="37">
        <v>29339500</v>
      </c>
      <c r="E228" s="37">
        <v>28627532.379999999</v>
      </c>
      <c r="F228" s="38">
        <f t="shared" si="3"/>
        <v>711967.62000000104</v>
      </c>
    </row>
    <row r="229" spans="1:6" ht="49.15" customHeight="1">
      <c r="A229" s="34" t="s">
        <v>445</v>
      </c>
      <c r="B229" s="35" t="s">
        <v>29</v>
      </c>
      <c r="C229" s="36" t="s">
        <v>446</v>
      </c>
      <c r="D229" s="37">
        <v>467000</v>
      </c>
      <c r="E229" s="37">
        <v>466908.23</v>
      </c>
      <c r="F229" s="38">
        <f t="shared" si="3"/>
        <v>91.770000000018626</v>
      </c>
    </row>
    <row r="230" spans="1:6" ht="49.15" customHeight="1">
      <c r="A230" s="34" t="s">
        <v>447</v>
      </c>
      <c r="B230" s="35" t="s">
        <v>29</v>
      </c>
      <c r="C230" s="36" t="s">
        <v>448</v>
      </c>
      <c r="D230" s="37">
        <v>467000</v>
      </c>
      <c r="E230" s="37">
        <v>466908.23</v>
      </c>
      <c r="F230" s="38">
        <f t="shared" si="3"/>
        <v>91.770000000018626</v>
      </c>
    </row>
    <row r="231" spans="1:6" ht="73.7" customHeight="1">
      <c r="A231" s="34" t="s">
        <v>449</v>
      </c>
      <c r="B231" s="35" t="s">
        <v>29</v>
      </c>
      <c r="C231" s="36" t="s">
        <v>450</v>
      </c>
      <c r="D231" s="37">
        <v>505000</v>
      </c>
      <c r="E231" s="37">
        <v>414377.19</v>
      </c>
      <c r="F231" s="38">
        <f t="shared" si="3"/>
        <v>90622.81</v>
      </c>
    </row>
    <row r="232" spans="1:6" ht="73.7" customHeight="1">
      <c r="A232" s="34" t="s">
        <v>451</v>
      </c>
      <c r="B232" s="35" t="s">
        <v>29</v>
      </c>
      <c r="C232" s="36" t="s">
        <v>452</v>
      </c>
      <c r="D232" s="37">
        <v>505000</v>
      </c>
      <c r="E232" s="37">
        <v>414377.19</v>
      </c>
      <c r="F232" s="38">
        <f t="shared" si="3"/>
        <v>90622.81</v>
      </c>
    </row>
    <row r="233" spans="1:6" ht="61.5" customHeight="1">
      <c r="A233" s="34" t="s">
        <v>453</v>
      </c>
      <c r="B233" s="35" t="s">
        <v>29</v>
      </c>
      <c r="C233" s="36" t="s">
        <v>454</v>
      </c>
      <c r="D233" s="37">
        <v>13200</v>
      </c>
      <c r="E233" s="37">
        <v>13193.93</v>
      </c>
      <c r="F233" s="38">
        <f t="shared" si="3"/>
        <v>6.069999999999709</v>
      </c>
    </row>
    <row r="234" spans="1:6" ht="61.5" customHeight="1">
      <c r="A234" s="34" t="s">
        <v>455</v>
      </c>
      <c r="B234" s="35" t="s">
        <v>29</v>
      </c>
      <c r="C234" s="36" t="s">
        <v>456</v>
      </c>
      <c r="D234" s="37">
        <v>13200</v>
      </c>
      <c r="E234" s="37">
        <v>13193.93</v>
      </c>
      <c r="F234" s="38">
        <f t="shared" si="3"/>
        <v>6.069999999999709</v>
      </c>
    </row>
    <row r="235" spans="1:6" ht="98.45" customHeight="1">
      <c r="A235" s="39" t="s">
        <v>457</v>
      </c>
      <c r="B235" s="35" t="s">
        <v>29</v>
      </c>
      <c r="C235" s="36" t="s">
        <v>458</v>
      </c>
      <c r="D235" s="37">
        <v>33547700</v>
      </c>
      <c r="E235" s="37">
        <v>33540779.460000001</v>
      </c>
      <c r="F235" s="38">
        <f t="shared" si="3"/>
        <v>6920.5399999991059</v>
      </c>
    </row>
    <row r="236" spans="1:6" ht="98.45" customHeight="1">
      <c r="A236" s="39" t="s">
        <v>459</v>
      </c>
      <c r="B236" s="35" t="s">
        <v>29</v>
      </c>
      <c r="C236" s="36" t="s">
        <v>460</v>
      </c>
      <c r="D236" s="37">
        <v>33547700</v>
      </c>
      <c r="E236" s="37">
        <v>33540779.460000001</v>
      </c>
      <c r="F236" s="38">
        <f t="shared" si="3"/>
        <v>6920.5399999991059</v>
      </c>
    </row>
    <row r="237" spans="1:6" ht="49.15" customHeight="1">
      <c r="A237" s="34" t="s">
        <v>461</v>
      </c>
      <c r="B237" s="35" t="s">
        <v>29</v>
      </c>
      <c r="C237" s="36" t="s">
        <v>462</v>
      </c>
      <c r="D237" s="37">
        <v>23663400</v>
      </c>
      <c r="E237" s="37">
        <v>23662887.640000001</v>
      </c>
      <c r="F237" s="38">
        <f t="shared" si="3"/>
        <v>512.35999999940395</v>
      </c>
    </row>
    <row r="238" spans="1:6" ht="49.15" customHeight="1">
      <c r="A238" s="34" t="s">
        <v>463</v>
      </c>
      <c r="B238" s="35" t="s">
        <v>29</v>
      </c>
      <c r="C238" s="36" t="s">
        <v>464</v>
      </c>
      <c r="D238" s="37">
        <v>23663400</v>
      </c>
      <c r="E238" s="37">
        <v>23662887.640000001</v>
      </c>
      <c r="F238" s="38">
        <f t="shared" si="3"/>
        <v>512.35999999940395</v>
      </c>
    </row>
    <row r="239" spans="1:6" ht="24.6" customHeight="1">
      <c r="A239" s="34" t="s">
        <v>465</v>
      </c>
      <c r="B239" s="35" t="s">
        <v>29</v>
      </c>
      <c r="C239" s="36" t="s">
        <v>466</v>
      </c>
      <c r="D239" s="37">
        <v>4130500</v>
      </c>
      <c r="E239" s="37">
        <v>4130500</v>
      </c>
      <c r="F239" s="38" t="str">
        <f t="shared" si="3"/>
        <v>-</v>
      </c>
    </row>
    <row r="240" spans="1:6" ht="36.950000000000003" customHeight="1">
      <c r="A240" s="34" t="s">
        <v>467</v>
      </c>
      <c r="B240" s="35" t="s">
        <v>29</v>
      </c>
      <c r="C240" s="36" t="s">
        <v>468</v>
      </c>
      <c r="D240" s="37">
        <v>4130500</v>
      </c>
      <c r="E240" s="37">
        <v>4130500</v>
      </c>
      <c r="F240" s="38" t="str">
        <f t="shared" si="3"/>
        <v>-</v>
      </c>
    </row>
    <row r="241" spans="1:6">
      <c r="A241" s="34" t="s">
        <v>469</v>
      </c>
      <c r="B241" s="35" t="s">
        <v>29</v>
      </c>
      <c r="C241" s="36" t="s">
        <v>470</v>
      </c>
      <c r="D241" s="37">
        <v>570019000</v>
      </c>
      <c r="E241" s="37">
        <v>570019000</v>
      </c>
      <c r="F241" s="38" t="str">
        <f t="shared" si="3"/>
        <v>-</v>
      </c>
    </row>
    <row r="242" spans="1:6" ht="24.6" customHeight="1">
      <c r="A242" s="34" t="s">
        <v>471</v>
      </c>
      <c r="B242" s="35" t="s">
        <v>29</v>
      </c>
      <c r="C242" s="36" t="s">
        <v>472</v>
      </c>
      <c r="D242" s="37">
        <v>570019000</v>
      </c>
      <c r="E242" s="37">
        <v>570019000</v>
      </c>
      <c r="F242" s="38" t="str">
        <f t="shared" si="3"/>
        <v>-</v>
      </c>
    </row>
    <row r="243" spans="1:6">
      <c r="A243" s="34" t="s">
        <v>473</v>
      </c>
      <c r="B243" s="35" t="s">
        <v>29</v>
      </c>
      <c r="C243" s="36" t="s">
        <v>474</v>
      </c>
      <c r="D243" s="37">
        <v>82163000</v>
      </c>
      <c r="E243" s="37">
        <v>80103192.349999994</v>
      </c>
      <c r="F243" s="38">
        <f t="shared" si="3"/>
        <v>2059807.650000006</v>
      </c>
    </row>
    <row r="244" spans="1:6" ht="61.5" customHeight="1">
      <c r="A244" s="34" t="s">
        <v>475</v>
      </c>
      <c r="B244" s="35" t="s">
        <v>29</v>
      </c>
      <c r="C244" s="36" t="s">
        <v>476</v>
      </c>
      <c r="D244" s="37">
        <v>2765500</v>
      </c>
      <c r="E244" s="37">
        <v>2765500</v>
      </c>
      <c r="F244" s="38" t="str">
        <f t="shared" si="3"/>
        <v>-</v>
      </c>
    </row>
    <row r="245" spans="1:6" ht="61.5" customHeight="1">
      <c r="A245" s="34" t="s">
        <v>477</v>
      </c>
      <c r="B245" s="35" t="s">
        <v>29</v>
      </c>
      <c r="C245" s="36" t="s">
        <v>478</v>
      </c>
      <c r="D245" s="37">
        <v>2765500</v>
      </c>
      <c r="E245" s="37">
        <v>2765500</v>
      </c>
      <c r="F245" s="38" t="str">
        <f t="shared" si="3"/>
        <v>-</v>
      </c>
    </row>
    <row r="246" spans="1:6" ht="61.5" customHeight="1">
      <c r="A246" s="34" t="s">
        <v>479</v>
      </c>
      <c r="B246" s="35" t="s">
        <v>29</v>
      </c>
      <c r="C246" s="36" t="s">
        <v>480</v>
      </c>
      <c r="D246" s="37">
        <v>72732900</v>
      </c>
      <c r="E246" s="37">
        <v>71108366.400000006</v>
      </c>
      <c r="F246" s="38">
        <f t="shared" si="3"/>
        <v>1624533.599999994</v>
      </c>
    </row>
    <row r="247" spans="1:6" ht="73.7" customHeight="1">
      <c r="A247" s="34" t="s">
        <v>481</v>
      </c>
      <c r="B247" s="35" t="s">
        <v>29</v>
      </c>
      <c r="C247" s="36" t="s">
        <v>482</v>
      </c>
      <c r="D247" s="37">
        <v>72732900</v>
      </c>
      <c r="E247" s="37">
        <v>71108366.400000006</v>
      </c>
      <c r="F247" s="38">
        <f t="shared" si="3"/>
        <v>1624533.599999994</v>
      </c>
    </row>
    <row r="248" spans="1:6" ht="24.6" customHeight="1">
      <c r="A248" s="34" t="s">
        <v>483</v>
      </c>
      <c r="B248" s="35" t="s">
        <v>29</v>
      </c>
      <c r="C248" s="36" t="s">
        <v>484</v>
      </c>
      <c r="D248" s="37">
        <v>6664600</v>
      </c>
      <c r="E248" s="37">
        <v>6229325.9500000002</v>
      </c>
      <c r="F248" s="38">
        <f t="shared" si="3"/>
        <v>435274.04999999981</v>
      </c>
    </row>
    <row r="249" spans="1:6" ht="24.6" customHeight="1">
      <c r="A249" s="34" t="s">
        <v>485</v>
      </c>
      <c r="B249" s="35" t="s">
        <v>29</v>
      </c>
      <c r="C249" s="36" t="s">
        <v>486</v>
      </c>
      <c r="D249" s="37">
        <v>6664600</v>
      </c>
      <c r="E249" s="37">
        <v>6229325.9500000002</v>
      </c>
      <c r="F249" s="38">
        <f t="shared" si="3"/>
        <v>435274.04999999981</v>
      </c>
    </row>
    <row r="250" spans="1:6" ht="49.15" customHeight="1">
      <c r="A250" s="34" t="s">
        <v>487</v>
      </c>
      <c r="B250" s="35" t="s">
        <v>29</v>
      </c>
      <c r="C250" s="36" t="s">
        <v>488</v>
      </c>
      <c r="D250" s="37">
        <v>-567700</v>
      </c>
      <c r="E250" s="37">
        <v>-567657.92000000004</v>
      </c>
      <c r="F250" s="38" t="str">
        <f t="shared" si="3"/>
        <v>-</v>
      </c>
    </row>
    <row r="251" spans="1:6" ht="49.15" customHeight="1">
      <c r="A251" s="34" t="s">
        <v>489</v>
      </c>
      <c r="B251" s="35" t="s">
        <v>29</v>
      </c>
      <c r="C251" s="36" t="s">
        <v>490</v>
      </c>
      <c r="D251" s="37">
        <v>-567700</v>
      </c>
      <c r="E251" s="37">
        <v>-567657.92000000004</v>
      </c>
      <c r="F251" s="38" t="str">
        <f t="shared" si="3"/>
        <v>-</v>
      </c>
    </row>
    <row r="252" spans="1:6" ht="61.5" customHeight="1">
      <c r="A252" s="34" t="s">
        <v>491</v>
      </c>
      <c r="B252" s="35" t="s">
        <v>29</v>
      </c>
      <c r="C252" s="36" t="s">
        <v>492</v>
      </c>
      <c r="D252" s="37">
        <v>-2900</v>
      </c>
      <c r="E252" s="37">
        <v>-2940.83</v>
      </c>
      <c r="F252" s="38">
        <f t="shared" si="3"/>
        <v>40.829999999999927</v>
      </c>
    </row>
    <row r="253" spans="1:6" ht="73.7" customHeight="1">
      <c r="A253" s="34" t="s">
        <v>493</v>
      </c>
      <c r="B253" s="35" t="s">
        <v>29</v>
      </c>
      <c r="C253" s="36" t="s">
        <v>494</v>
      </c>
      <c r="D253" s="37">
        <v>-300</v>
      </c>
      <c r="E253" s="37">
        <v>-263.12</v>
      </c>
      <c r="F253" s="38" t="str">
        <f t="shared" si="3"/>
        <v>-</v>
      </c>
    </row>
    <row r="254" spans="1:6" ht="36.950000000000003" customHeight="1">
      <c r="A254" s="34" t="s">
        <v>495</v>
      </c>
      <c r="B254" s="35" t="s">
        <v>29</v>
      </c>
      <c r="C254" s="36" t="s">
        <v>496</v>
      </c>
      <c r="D254" s="37">
        <v>-179200</v>
      </c>
      <c r="E254" s="37">
        <v>-179162.96</v>
      </c>
      <c r="F254" s="38" t="str">
        <f t="shared" si="3"/>
        <v>-</v>
      </c>
    </row>
    <row r="255" spans="1:6" ht="135.19999999999999" customHeight="1">
      <c r="A255" s="39" t="s">
        <v>497</v>
      </c>
      <c r="B255" s="35" t="s">
        <v>29</v>
      </c>
      <c r="C255" s="36" t="s">
        <v>498</v>
      </c>
      <c r="D255" s="37">
        <v>-24700</v>
      </c>
      <c r="E255" s="37">
        <v>-24719.62</v>
      </c>
      <c r="F255" s="38">
        <f t="shared" si="3"/>
        <v>19.619999999998981</v>
      </c>
    </row>
    <row r="256" spans="1:6" ht="49.15" customHeight="1">
      <c r="A256" s="34" t="s">
        <v>499</v>
      </c>
      <c r="B256" s="35" t="s">
        <v>29</v>
      </c>
      <c r="C256" s="36" t="s">
        <v>500</v>
      </c>
      <c r="D256" s="37">
        <v>-360600</v>
      </c>
      <c r="E256" s="37">
        <v>-360571.39</v>
      </c>
      <c r="F256" s="38" t="str">
        <f t="shared" si="3"/>
        <v>-</v>
      </c>
    </row>
    <row r="257" spans="1:6" ht="12.75" customHeight="1">
      <c r="A257" s="40"/>
      <c r="B257" s="41"/>
      <c r="C257" s="41"/>
      <c r="D257" s="42"/>
      <c r="E257" s="42"/>
      <c r="F257" s="42"/>
    </row>
  </sheetData>
  <mergeCells count="12">
    <mergeCell ref="B11:B17"/>
    <mergeCell ref="D11:D17"/>
    <mergeCell ref="C11:C17"/>
    <mergeCell ref="A11:A17"/>
    <mergeCell ref="F11:F17"/>
    <mergeCell ref="E11:E17"/>
    <mergeCell ref="A10:D10"/>
    <mergeCell ref="A1:D1"/>
    <mergeCell ref="A4:D4"/>
    <mergeCell ref="A2:D2"/>
    <mergeCell ref="B6:D6"/>
    <mergeCell ref="B7:D7"/>
  </mergeCells>
  <conditionalFormatting sqref="F23 F21">
    <cfRule type="cellIs" priority="1" stopIfTrue="1" operator="equal">
      <formula>0</formula>
    </cfRule>
  </conditionalFormatting>
  <conditionalFormatting sqref="F30">
    <cfRule type="cellIs" priority="2" stopIfTrue="1" operator="equal">
      <formula>0</formula>
    </cfRule>
  </conditionalFormatting>
  <conditionalFormatting sqref="F28">
    <cfRule type="cellIs" priority="3" stopIfTrue="1" operator="equal">
      <formula>0</formula>
    </cfRule>
  </conditionalFormatting>
  <conditionalFormatting sqref="F27">
    <cfRule type="cellIs" priority="4" stopIfTrue="1" operator="equal">
      <formula>0</formula>
    </cfRule>
  </conditionalFormatting>
  <conditionalFormatting sqref="F40">
    <cfRule type="cellIs" priority="5" stopIfTrue="1" operator="equal">
      <formula>0</formula>
    </cfRule>
  </conditionalFormatting>
  <pageMargins left="0.39370078740157483" right="0.39370078740157483" top="0.78740157480314965" bottom="0.39370078740157483" header="0" footer="0"/>
  <pageSetup paperSize="9" fitToHeight="0" pageOrder="overThenDown" orientation="portrait" verticalDpi="300" r:id="rId1"/>
  <headerFooter alignWithMargins="0"/>
</worksheet>
</file>

<file path=xl/worksheets/sheet2.xml><?xml version="1.0" encoding="utf-8"?>
<worksheet xmlns="http://schemas.openxmlformats.org/spreadsheetml/2006/main" xmlns:r="http://schemas.openxmlformats.org/officeDocument/2006/relationships">
  <sheetPr>
    <pageSetUpPr fitToPage="1"/>
  </sheetPr>
  <dimension ref="A2:F1372"/>
  <sheetViews>
    <sheetView showGridLines="0" topLeftCell="A1367" zoomScale="110" zoomScaleNormal="110" workbookViewId="0">
      <selection activeCell="E1373" sqref="E1373"/>
    </sheetView>
  </sheetViews>
  <sheetFormatPr defaultRowHeight="12.75" customHeight="1"/>
  <cols>
    <col min="1" max="1" width="45.7109375" customWidth="1"/>
    <col min="2" max="2" width="4.28515625" customWidth="1"/>
    <col min="3" max="3" width="40.7109375" customWidth="1"/>
    <col min="4" max="4" width="18.85546875" customWidth="1"/>
    <col min="5" max="6" width="18.7109375" customWidth="1"/>
  </cols>
  <sheetData>
    <row r="2" spans="1:6" ht="15" customHeight="1">
      <c r="A2" s="118" t="s">
        <v>501</v>
      </c>
      <c r="B2" s="118"/>
      <c r="C2" s="118"/>
      <c r="D2" s="118"/>
      <c r="E2" s="1"/>
      <c r="F2" s="13" t="s">
        <v>502</v>
      </c>
    </row>
    <row r="3" spans="1:6" ht="13.5" customHeight="1">
      <c r="A3" s="5"/>
      <c r="B3" s="5"/>
      <c r="C3" s="43"/>
      <c r="D3" s="9"/>
      <c r="E3" s="9"/>
      <c r="F3" s="9"/>
    </row>
    <row r="4" spans="1:6" ht="10.15" customHeight="1">
      <c r="A4" s="137" t="s">
        <v>19</v>
      </c>
      <c r="B4" s="123" t="s">
        <v>20</v>
      </c>
      <c r="C4" s="135" t="s">
        <v>503</v>
      </c>
      <c r="D4" s="126" t="s">
        <v>22</v>
      </c>
      <c r="E4" s="140" t="s">
        <v>23</v>
      </c>
      <c r="F4" s="132" t="s">
        <v>24</v>
      </c>
    </row>
    <row r="5" spans="1:6" ht="5.45" customHeight="1">
      <c r="A5" s="138"/>
      <c r="B5" s="124"/>
      <c r="C5" s="136"/>
      <c r="D5" s="127"/>
      <c r="E5" s="141"/>
      <c r="F5" s="133"/>
    </row>
    <row r="6" spans="1:6" ht="9.6" customHeight="1">
      <c r="A6" s="138"/>
      <c r="B6" s="124"/>
      <c r="C6" s="136"/>
      <c r="D6" s="127"/>
      <c r="E6" s="141"/>
      <c r="F6" s="133"/>
    </row>
    <row r="7" spans="1:6" ht="6" customHeight="1">
      <c r="A7" s="138"/>
      <c r="B7" s="124"/>
      <c r="C7" s="136"/>
      <c r="D7" s="127"/>
      <c r="E7" s="141"/>
      <c r="F7" s="133"/>
    </row>
    <row r="8" spans="1:6" ht="6.6" customHeight="1">
      <c r="A8" s="138"/>
      <c r="B8" s="124"/>
      <c r="C8" s="136"/>
      <c r="D8" s="127"/>
      <c r="E8" s="141"/>
      <c r="F8" s="133"/>
    </row>
    <row r="9" spans="1:6" ht="10.9" customHeight="1">
      <c r="A9" s="138"/>
      <c r="B9" s="124"/>
      <c r="C9" s="136"/>
      <c r="D9" s="127"/>
      <c r="E9" s="141"/>
      <c r="F9" s="133"/>
    </row>
    <row r="10" spans="1:6" ht="4.1500000000000004" hidden="1" customHeight="1">
      <c r="A10" s="138"/>
      <c r="B10" s="124"/>
      <c r="C10" s="44"/>
      <c r="D10" s="127"/>
      <c r="E10" s="45"/>
      <c r="F10" s="46"/>
    </row>
    <row r="11" spans="1:6" ht="13.15" hidden="1" customHeight="1">
      <c r="A11" s="139"/>
      <c r="B11" s="125"/>
      <c r="C11" s="47"/>
      <c r="D11" s="128"/>
      <c r="E11" s="48"/>
      <c r="F11" s="49"/>
    </row>
    <row r="12" spans="1:6" ht="13.5" customHeight="1">
      <c r="A12" s="18">
        <v>1</v>
      </c>
      <c r="B12" s="19">
        <v>2</v>
      </c>
      <c r="C12" s="20">
        <v>3</v>
      </c>
      <c r="D12" s="21" t="s">
        <v>25</v>
      </c>
      <c r="E12" s="50" t="s">
        <v>26</v>
      </c>
      <c r="F12" s="23" t="s">
        <v>27</v>
      </c>
    </row>
    <row r="13" spans="1:6">
      <c r="A13" s="51" t="s">
        <v>504</v>
      </c>
      <c r="B13" s="52" t="s">
        <v>505</v>
      </c>
      <c r="C13" s="53" t="s">
        <v>506</v>
      </c>
      <c r="D13" s="54">
        <v>2509809062.9000001</v>
      </c>
      <c r="E13" s="55">
        <f>2177022338.72+6930</f>
        <v>2177029268.7199998</v>
      </c>
      <c r="F13" s="56">
        <f>IF(OR(D13="-",IF(E13="-",0,E13)&gt;=IF(D13="-",0,D13)),"-",IF(D13="-",0,D13)-IF(E13="-",0,E13))</f>
        <v>332779794.18000031</v>
      </c>
    </row>
    <row r="14" spans="1:6">
      <c r="A14" s="57" t="s">
        <v>31</v>
      </c>
      <c r="B14" s="58"/>
      <c r="C14" s="59"/>
      <c r="D14" s="60"/>
      <c r="E14" s="61"/>
      <c r="F14" s="62"/>
    </row>
    <row r="15" spans="1:6" ht="24.6" customHeight="1">
      <c r="A15" s="24" t="s">
        <v>507</v>
      </c>
      <c r="B15" s="63" t="s">
        <v>505</v>
      </c>
      <c r="C15" s="26" t="s">
        <v>508</v>
      </c>
      <c r="D15" s="27">
        <v>2706800</v>
      </c>
      <c r="E15" s="64">
        <v>2706338.95</v>
      </c>
      <c r="F15" s="65">
        <f t="shared" ref="F15:F78" si="0">IF(OR(D15="-",IF(E15="-",0,E15)&gt;=IF(D15="-",0,D15)),"-",IF(D15="-",0,D15)-IF(E15="-",0,E15))</f>
        <v>461.04999999981374</v>
      </c>
    </row>
    <row r="16" spans="1:6">
      <c r="A16" s="24" t="s">
        <v>509</v>
      </c>
      <c r="B16" s="63" t="s">
        <v>505</v>
      </c>
      <c r="C16" s="26" t="s">
        <v>510</v>
      </c>
      <c r="D16" s="27">
        <v>2691800</v>
      </c>
      <c r="E16" s="64">
        <f>2684408.95+6930</f>
        <v>2691338.95</v>
      </c>
      <c r="F16" s="65">
        <f t="shared" si="0"/>
        <v>461.04999999981374</v>
      </c>
    </row>
    <row r="17" spans="1:6" ht="49.15" customHeight="1">
      <c r="A17" s="24" t="s">
        <v>511</v>
      </c>
      <c r="B17" s="63" t="s">
        <v>505</v>
      </c>
      <c r="C17" s="26" t="s">
        <v>512</v>
      </c>
      <c r="D17" s="27">
        <v>2335800</v>
      </c>
      <c r="E17" s="64">
        <f>E18</f>
        <v>2335338.9500000002</v>
      </c>
      <c r="F17" s="65">
        <f t="shared" si="0"/>
        <v>461.04999999981374</v>
      </c>
    </row>
    <row r="18" spans="1:6" ht="24.6" customHeight="1">
      <c r="A18" s="24" t="s">
        <v>513</v>
      </c>
      <c r="B18" s="63" t="s">
        <v>505</v>
      </c>
      <c r="C18" s="26" t="s">
        <v>514</v>
      </c>
      <c r="D18" s="27">
        <v>2335800</v>
      </c>
      <c r="E18" s="64">
        <f>E19</f>
        <v>2335338.9500000002</v>
      </c>
      <c r="F18" s="65">
        <f t="shared" si="0"/>
        <v>461.04999999981374</v>
      </c>
    </row>
    <row r="19" spans="1:6">
      <c r="A19" s="24" t="s">
        <v>515</v>
      </c>
      <c r="B19" s="63" t="s">
        <v>505</v>
      </c>
      <c r="C19" s="26" t="s">
        <v>516</v>
      </c>
      <c r="D19" s="27">
        <v>2335800</v>
      </c>
      <c r="E19" s="64">
        <f>E20+E26</f>
        <v>2335338.9500000002</v>
      </c>
      <c r="F19" s="65">
        <f t="shared" si="0"/>
        <v>461.04999999981374</v>
      </c>
    </row>
    <row r="20" spans="1:6" ht="61.5" customHeight="1">
      <c r="A20" s="24" t="s">
        <v>517</v>
      </c>
      <c r="B20" s="63" t="s">
        <v>505</v>
      </c>
      <c r="C20" s="26" t="s">
        <v>518</v>
      </c>
      <c r="D20" s="27">
        <v>2273600</v>
      </c>
      <c r="E20" s="64">
        <v>2273435.1800000002</v>
      </c>
      <c r="F20" s="65">
        <f t="shared" si="0"/>
        <v>164.81999999983236</v>
      </c>
    </row>
    <row r="21" spans="1:6" ht="61.5" customHeight="1">
      <c r="A21" s="24" t="s">
        <v>519</v>
      </c>
      <c r="B21" s="63" t="s">
        <v>505</v>
      </c>
      <c r="C21" s="26" t="s">
        <v>520</v>
      </c>
      <c r="D21" s="27">
        <v>2273600</v>
      </c>
      <c r="E21" s="64">
        <v>2273435.1800000002</v>
      </c>
      <c r="F21" s="65">
        <f t="shared" si="0"/>
        <v>164.81999999983236</v>
      </c>
    </row>
    <row r="22" spans="1:6" ht="24.6" customHeight="1">
      <c r="A22" s="24" t="s">
        <v>521</v>
      </c>
      <c r="B22" s="63" t="s">
        <v>505</v>
      </c>
      <c r="C22" s="26" t="s">
        <v>522</v>
      </c>
      <c r="D22" s="27">
        <v>2273600</v>
      </c>
      <c r="E22" s="64">
        <v>2273435.1800000002</v>
      </c>
      <c r="F22" s="65">
        <f t="shared" si="0"/>
        <v>164.81999999983236</v>
      </c>
    </row>
    <row r="23" spans="1:6" ht="24.6" customHeight="1">
      <c r="A23" s="24" t="s">
        <v>523</v>
      </c>
      <c r="B23" s="63" t="s">
        <v>505</v>
      </c>
      <c r="C23" s="26" t="s">
        <v>524</v>
      </c>
      <c r="D23" s="27">
        <v>1619600</v>
      </c>
      <c r="E23" s="64">
        <v>1619444.78</v>
      </c>
      <c r="F23" s="65">
        <f t="shared" si="0"/>
        <v>155.21999999997206</v>
      </c>
    </row>
    <row r="24" spans="1:6" ht="36.950000000000003" customHeight="1">
      <c r="A24" s="24" t="s">
        <v>525</v>
      </c>
      <c r="B24" s="63" t="s">
        <v>505</v>
      </c>
      <c r="C24" s="26" t="s">
        <v>526</v>
      </c>
      <c r="D24" s="27">
        <v>174300</v>
      </c>
      <c r="E24" s="64">
        <v>174290.4</v>
      </c>
      <c r="F24" s="65">
        <f t="shared" si="0"/>
        <v>9.6000000000058208</v>
      </c>
    </row>
    <row r="25" spans="1:6" ht="49.15" customHeight="1">
      <c r="A25" s="24" t="s">
        <v>527</v>
      </c>
      <c r="B25" s="63" t="s">
        <v>505</v>
      </c>
      <c r="C25" s="26" t="s">
        <v>528</v>
      </c>
      <c r="D25" s="27">
        <v>479700</v>
      </c>
      <c r="E25" s="64">
        <v>479700</v>
      </c>
      <c r="F25" s="65" t="str">
        <f t="shared" si="0"/>
        <v>-</v>
      </c>
    </row>
    <row r="26" spans="1:6" ht="61.5" customHeight="1">
      <c r="A26" s="24" t="s">
        <v>529</v>
      </c>
      <c r="B26" s="63" t="s">
        <v>505</v>
      </c>
      <c r="C26" s="26" t="s">
        <v>530</v>
      </c>
      <c r="D26" s="27">
        <v>62200</v>
      </c>
      <c r="E26" s="64">
        <v>61903.77</v>
      </c>
      <c r="F26" s="65">
        <f t="shared" si="0"/>
        <v>296.2300000000032</v>
      </c>
    </row>
    <row r="27" spans="1:6" ht="24.6" customHeight="1">
      <c r="A27" s="24" t="s">
        <v>531</v>
      </c>
      <c r="B27" s="63" t="s">
        <v>505</v>
      </c>
      <c r="C27" s="26" t="s">
        <v>532</v>
      </c>
      <c r="D27" s="27">
        <v>62200</v>
      </c>
      <c r="E27" s="64">
        <v>61903.77</v>
      </c>
      <c r="F27" s="65">
        <f t="shared" si="0"/>
        <v>296.2300000000032</v>
      </c>
    </row>
    <row r="28" spans="1:6" ht="36.950000000000003" customHeight="1">
      <c r="A28" s="24" t="s">
        <v>533</v>
      </c>
      <c r="B28" s="63" t="s">
        <v>505</v>
      </c>
      <c r="C28" s="26" t="s">
        <v>534</v>
      </c>
      <c r="D28" s="27">
        <v>62200</v>
      </c>
      <c r="E28" s="64">
        <v>61903.77</v>
      </c>
      <c r="F28" s="65">
        <f t="shared" si="0"/>
        <v>296.2300000000032</v>
      </c>
    </row>
    <row r="29" spans="1:6">
      <c r="A29" s="24" t="s">
        <v>535</v>
      </c>
      <c r="B29" s="63" t="s">
        <v>505</v>
      </c>
      <c r="C29" s="26" t="s">
        <v>536</v>
      </c>
      <c r="D29" s="27">
        <v>62200</v>
      </c>
      <c r="E29" s="64">
        <v>61903.77</v>
      </c>
      <c r="F29" s="65">
        <f t="shared" si="0"/>
        <v>296.2300000000032</v>
      </c>
    </row>
    <row r="30" spans="1:6">
      <c r="A30" s="24" t="s">
        <v>537</v>
      </c>
      <c r="B30" s="63" t="s">
        <v>505</v>
      </c>
      <c r="C30" s="26" t="s">
        <v>538</v>
      </c>
      <c r="D30" s="27">
        <v>356000</v>
      </c>
      <c r="E30" s="64">
        <v>356000</v>
      </c>
      <c r="F30" s="65" t="str">
        <f t="shared" si="0"/>
        <v>-</v>
      </c>
    </row>
    <row r="31" spans="1:6" ht="36.950000000000003" customHeight="1">
      <c r="A31" s="24" t="s">
        <v>539</v>
      </c>
      <c r="B31" s="63" t="s">
        <v>505</v>
      </c>
      <c r="C31" s="26" t="s">
        <v>540</v>
      </c>
      <c r="D31" s="27">
        <v>350000</v>
      </c>
      <c r="E31" s="64">
        <v>350000</v>
      </c>
      <c r="F31" s="65" t="str">
        <f t="shared" si="0"/>
        <v>-</v>
      </c>
    </row>
    <row r="32" spans="1:6" ht="49.15" customHeight="1">
      <c r="A32" s="24" t="s">
        <v>541</v>
      </c>
      <c r="B32" s="63" t="s">
        <v>505</v>
      </c>
      <c r="C32" s="26" t="s">
        <v>542</v>
      </c>
      <c r="D32" s="27">
        <v>350000</v>
      </c>
      <c r="E32" s="64">
        <v>350000</v>
      </c>
      <c r="F32" s="65" t="str">
        <f t="shared" si="0"/>
        <v>-</v>
      </c>
    </row>
    <row r="33" spans="1:6" ht="123" customHeight="1">
      <c r="A33" s="66" t="s">
        <v>543</v>
      </c>
      <c r="B33" s="63" t="s">
        <v>505</v>
      </c>
      <c r="C33" s="26" t="s">
        <v>544</v>
      </c>
      <c r="D33" s="27">
        <v>350000</v>
      </c>
      <c r="E33" s="64">
        <v>350000</v>
      </c>
      <c r="F33" s="65" t="str">
        <f t="shared" si="0"/>
        <v>-</v>
      </c>
    </row>
    <row r="34" spans="1:6" ht="24.6" customHeight="1">
      <c r="A34" s="24" t="s">
        <v>531</v>
      </c>
      <c r="B34" s="63" t="s">
        <v>505</v>
      </c>
      <c r="C34" s="26" t="s">
        <v>545</v>
      </c>
      <c r="D34" s="27">
        <v>350000</v>
      </c>
      <c r="E34" s="64">
        <v>350000</v>
      </c>
      <c r="F34" s="65" t="str">
        <f t="shared" si="0"/>
        <v>-</v>
      </c>
    </row>
    <row r="35" spans="1:6" ht="36.950000000000003" customHeight="1">
      <c r="A35" s="24" t="s">
        <v>533</v>
      </c>
      <c r="B35" s="63" t="s">
        <v>505</v>
      </c>
      <c r="C35" s="26" t="s">
        <v>546</v>
      </c>
      <c r="D35" s="27">
        <v>350000</v>
      </c>
      <c r="E35" s="64">
        <v>350000</v>
      </c>
      <c r="F35" s="65" t="str">
        <f t="shared" si="0"/>
        <v>-</v>
      </c>
    </row>
    <row r="36" spans="1:6">
      <c r="A36" s="24" t="s">
        <v>535</v>
      </c>
      <c r="B36" s="63" t="s">
        <v>505</v>
      </c>
      <c r="C36" s="26" t="s">
        <v>547</v>
      </c>
      <c r="D36" s="27">
        <v>350000</v>
      </c>
      <c r="E36" s="64">
        <v>350000</v>
      </c>
      <c r="F36" s="65" t="str">
        <f t="shared" si="0"/>
        <v>-</v>
      </c>
    </row>
    <row r="37" spans="1:6" ht="24.6" customHeight="1">
      <c r="A37" s="24" t="s">
        <v>548</v>
      </c>
      <c r="B37" s="63" t="s">
        <v>505</v>
      </c>
      <c r="C37" s="26" t="s">
        <v>549</v>
      </c>
      <c r="D37" s="27">
        <v>6000</v>
      </c>
      <c r="E37" s="64">
        <v>6000</v>
      </c>
      <c r="F37" s="65" t="str">
        <f t="shared" si="0"/>
        <v>-</v>
      </c>
    </row>
    <row r="38" spans="1:6">
      <c r="A38" s="24" t="s">
        <v>550</v>
      </c>
      <c r="B38" s="63" t="s">
        <v>505</v>
      </c>
      <c r="C38" s="26" t="s">
        <v>551</v>
      </c>
      <c r="D38" s="27">
        <v>6000</v>
      </c>
      <c r="E38" s="64">
        <v>6000</v>
      </c>
      <c r="F38" s="65" t="str">
        <f t="shared" si="0"/>
        <v>-</v>
      </c>
    </row>
    <row r="39" spans="1:6" ht="61.5" customHeight="1">
      <c r="A39" s="24" t="s">
        <v>552</v>
      </c>
      <c r="B39" s="63" t="s">
        <v>505</v>
      </c>
      <c r="C39" s="26" t="s">
        <v>553</v>
      </c>
      <c r="D39" s="27">
        <v>6000</v>
      </c>
      <c r="E39" s="64">
        <v>6000</v>
      </c>
      <c r="F39" s="65" t="str">
        <f t="shared" si="0"/>
        <v>-</v>
      </c>
    </row>
    <row r="40" spans="1:6" ht="24.6" customHeight="1">
      <c r="A40" s="24" t="s">
        <v>554</v>
      </c>
      <c r="B40" s="63" t="s">
        <v>505</v>
      </c>
      <c r="C40" s="26" t="s">
        <v>555</v>
      </c>
      <c r="D40" s="27">
        <v>6000</v>
      </c>
      <c r="E40" s="64">
        <v>6000</v>
      </c>
      <c r="F40" s="65" t="str">
        <f t="shared" si="0"/>
        <v>-</v>
      </c>
    </row>
    <row r="41" spans="1:6">
      <c r="A41" s="24" t="s">
        <v>556</v>
      </c>
      <c r="B41" s="63" t="s">
        <v>505</v>
      </c>
      <c r="C41" s="26" t="s">
        <v>557</v>
      </c>
      <c r="D41" s="27">
        <v>6000</v>
      </c>
      <c r="E41" s="64">
        <v>6000</v>
      </c>
      <c r="F41" s="65" t="str">
        <f t="shared" si="0"/>
        <v>-</v>
      </c>
    </row>
    <row r="42" spans="1:6">
      <c r="A42" s="24" t="s">
        <v>558</v>
      </c>
      <c r="B42" s="63" t="s">
        <v>505</v>
      </c>
      <c r="C42" s="26" t="s">
        <v>559</v>
      </c>
      <c r="D42" s="27">
        <v>15000</v>
      </c>
      <c r="E42" s="64">
        <v>15000</v>
      </c>
      <c r="F42" s="65" t="str">
        <f t="shared" si="0"/>
        <v>-</v>
      </c>
    </row>
    <row r="43" spans="1:6" ht="24.6" customHeight="1">
      <c r="A43" s="24" t="s">
        <v>560</v>
      </c>
      <c r="B43" s="63" t="s">
        <v>505</v>
      </c>
      <c r="C43" s="26" t="s">
        <v>561</v>
      </c>
      <c r="D43" s="27">
        <v>15000</v>
      </c>
      <c r="E43" s="64">
        <v>15000</v>
      </c>
      <c r="F43" s="65" t="str">
        <f t="shared" si="0"/>
        <v>-</v>
      </c>
    </row>
    <row r="44" spans="1:6" ht="36.950000000000003" customHeight="1">
      <c r="A44" s="24" t="s">
        <v>539</v>
      </c>
      <c r="B44" s="63" t="s">
        <v>505</v>
      </c>
      <c r="C44" s="26" t="s">
        <v>562</v>
      </c>
      <c r="D44" s="27">
        <v>15000</v>
      </c>
      <c r="E44" s="64">
        <v>15000</v>
      </c>
      <c r="F44" s="65" t="str">
        <f t="shared" si="0"/>
        <v>-</v>
      </c>
    </row>
    <row r="45" spans="1:6" ht="36.950000000000003" customHeight="1">
      <c r="A45" s="24" t="s">
        <v>563</v>
      </c>
      <c r="B45" s="63" t="s">
        <v>505</v>
      </c>
      <c r="C45" s="26" t="s">
        <v>564</v>
      </c>
      <c r="D45" s="27">
        <v>15000</v>
      </c>
      <c r="E45" s="64">
        <v>15000</v>
      </c>
      <c r="F45" s="65" t="str">
        <f t="shared" si="0"/>
        <v>-</v>
      </c>
    </row>
    <row r="46" spans="1:6" ht="110.65" customHeight="1">
      <c r="A46" s="66" t="s">
        <v>565</v>
      </c>
      <c r="B46" s="63" t="s">
        <v>505</v>
      </c>
      <c r="C46" s="26" t="s">
        <v>566</v>
      </c>
      <c r="D46" s="27">
        <v>15000</v>
      </c>
      <c r="E46" s="64">
        <v>15000</v>
      </c>
      <c r="F46" s="65" t="str">
        <f t="shared" si="0"/>
        <v>-</v>
      </c>
    </row>
    <row r="47" spans="1:6" ht="24.6" customHeight="1">
      <c r="A47" s="24" t="s">
        <v>531</v>
      </c>
      <c r="B47" s="63" t="s">
        <v>505</v>
      </c>
      <c r="C47" s="26" t="s">
        <v>567</v>
      </c>
      <c r="D47" s="27">
        <v>15000</v>
      </c>
      <c r="E47" s="64">
        <v>15000</v>
      </c>
      <c r="F47" s="65" t="str">
        <f t="shared" si="0"/>
        <v>-</v>
      </c>
    </row>
    <row r="48" spans="1:6" ht="36.950000000000003" customHeight="1">
      <c r="A48" s="24" t="s">
        <v>533</v>
      </c>
      <c r="B48" s="63" t="s">
        <v>505</v>
      </c>
      <c r="C48" s="26" t="s">
        <v>568</v>
      </c>
      <c r="D48" s="27">
        <v>15000</v>
      </c>
      <c r="E48" s="64">
        <v>15000</v>
      </c>
      <c r="F48" s="65" t="str">
        <f t="shared" si="0"/>
        <v>-</v>
      </c>
    </row>
    <row r="49" spans="1:6">
      <c r="A49" s="24" t="s">
        <v>535</v>
      </c>
      <c r="B49" s="63" t="s">
        <v>505</v>
      </c>
      <c r="C49" s="26" t="s">
        <v>569</v>
      </c>
      <c r="D49" s="27">
        <v>15000</v>
      </c>
      <c r="E49" s="64">
        <v>15000</v>
      </c>
      <c r="F49" s="65" t="str">
        <f t="shared" si="0"/>
        <v>-</v>
      </c>
    </row>
    <row r="50" spans="1:6" ht="24.6" customHeight="1">
      <c r="A50" s="24" t="s">
        <v>570</v>
      </c>
      <c r="B50" s="63" t="s">
        <v>505</v>
      </c>
      <c r="C50" s="26" t="s">
        <v>571</v>
      </c>
      <c r="D50" s="27">
        <v>856067762.89999998</v>
      </c>
      <c r="E50" s="64">
        <v>539529116.32000005</v>
      </c>
      <c r="F50" s="65">
        <f t="shared" si="0"/>
        <v>316538646.57999992</v>
      </c>
    </row>
    <row r="51" spans="1:6">
      <c r="A51" s="24" t="s">
        <v>509</v>
      </c>
      <c r="B51" s="63" t="s">
        <v>505</v>
      </c>
      <c r="C51" s="26" t="s">
        <v>572</v>
      </c>
      <c r="D51" s="27">
        <v>78480200</v>
      </c>
      <c r="E51" s="64">
        <v>77129925.25</v>
      </c>
      <c r="F51" s="65">
        <f t="shared" si="0"/>
        <v>1350274.75</v>
      </c>
    </row>
    <row r="52" spans="1:6" ht="49.15" customHeight="1">
      <c r="A52" s="24" t="s">
        <v>573</v>
      </c>
      <c r="B52" s="63" t="s">
        <v>505</v>
      </c>
      <c r="C52" s="26" t="s">
        <v>574</v>
      </c>
      <c r="D52" s="27">
        <v>54760600</v>
      </c>
      <c r="E52" s="64">
        <v>53917735.149999999</v>
      </c>
      <c r="F52" s="65">
        <f t="shared" si="0"/>
        <v>842864.85000000149</v>
      </c>
    </row>
    <row r="53" spans="1:6" ht="36.950000000000003" customHeight="1">
      <c r="A53" s="24" t="s">
        <v>539</v>
      </c>
      <c r="B53" s="63" t="s">
        <v>505</v>
      </c>
      <c r="C53" s="26" t="s">
        <v>575</v>
      </c>
      <c r="D53" s="27">
        <v>54016600</v>
      </c>
      <c r="E53" s="64">
        <v>53173826.350000001</v>
      </c>
      <c r="F53" s="65">
        <f t="shared" si="0"/>
        <v>842773.64999999851</v>
      </c>
    </row>
    <row r="54" spans="1:6" ht="49.15" customHeight="1">
      <c r="A54" s="24" t="s">
        <v>541</v>
      </c>
      <c r="B54" s="63" t="s">
        <v>505</v>
      </c>
      <c r="C54" s="26" t="s">
        <v>576</v>
      </c>
      <c r="D54" s="27">
        <v>54016600</v>
      </c>
      <c r="E54" s="64">
        <v>53173826.350000001</v>
      </c>
      <c r="F54" s="65">
        <f t="shared" si="0"/>
        <v>842773.64999999851</v>
      </c>
    </row>
    <row r="55" spans="1:6" ht="110.65" customHeight="1">
      <c r="A55" s="66" t="s">
        <v>577</v>
      </c>
      <c r="B55" s="63" t="s">
        <v>505</v>
      </c>
      <c r="C55" s="26" t="s">
        <v>578</v>
      </c>
      <c r="D55" s="27">
        <v>37006200</v>
      </c>
      <c r="E55" s="64">
        <v>36968680.670000002</v>
      </c>
      <c r="F55" s="65">
        <f t="shared" si="0"/>
        <v>37519.329999998212</v>
      </c>
    </row>
    <row r="56" spans="1:6" ht="61.5" customHeight="1">
      <c r="A56" s="24" t="s">
        <v>519</v>
      </c>
      <c r="B56" s="63" t="s">
        <v>505</v>
      </c>
      <c r="C56" s="26" t="s">
        <v>579</v>
      </c>
      <c r="D56" s="27">
        <v>37006200</v>
      </c>
      <c r="E56" s="64">
        <v>36968680.670000002</v>
      </c>
      <c r="F56" s="65">
        <f t="shared" si="0"/>
        <v>37519.329999998212</v>
      </c>
    </row>
    <row r="57" spans="1:6" ht="24.6" customHeight="1">
      <c r="A57" s="24" t="s">
        <v>521</v>
      </c>
      <c r="B57" s="63" t="s">
        <v>505</v>
      </c>
      <c r="C57" s="26" t="s">
        <v>580</v>
      </c>
      <c r="D57" s="27">
        <v>37006200</v>
      </c>
      <c r="E57" s="64">
        <v>36968680.670000002</v>
      </c>
      <c r="F57" s="65">
        <f t="shared" si="0"/>
        <v>37519.329999998212</v>
      </c>
    </row>
    <row r="58" spans="1:6" ht="24.6" customHeight="1">
      <c r="A58" s="24" t="s">
        <v>523</v>
      </c>
      <c r="B58" s="63" t="s">
        <v>505</v>
      </c>
      <c r="C58" s="26" t="s">
        <v>581</v>
      </c>
      <c r="D58" s="27">
        <v>26687100</v>
      </c>
      <c r="E58" s="64">
        <v>26651362.48</v>
      </c>
      <c r="F58" s="65">
        <f t="shared" si="0"/>
        <v>35737.519999999553</v>
      </c>
    </row>
    <row r="59" spans="1:6" ht="36.950000000000003" customHeight="1">
      <c r="A59" s="24" t="s">
        <v>525</v>
      </c>
      <c r="B59" s="63" t="s">
        <v>505</v>
      </c>
      <c r="C59" s="26" t="s">
        <v>582</v>
      </c>
      <c r="D59" s="27">
        <v>2407300</v>
      </c>
      <c r="E59" s="64">
        <v>2406645.64</v>
      </c>
      <c r="F59" s="65">
        <f t="shared" si="0"/>
        <v>654.35999999986961</v>
      </c>
    </row>
    <row r="60" spans="1:6" ht="49.15" customHeight="1">
      <c r="A60" s="24" t="s">
        <v>527</v>
      </c>
      <c r="B60" s="63" t="s">
        <v>505</v>
      </c>
      <c r="C60" s="26" t="s">
        <v>583</v>
      </c>
      <c r="D60" s="27">
        <v>7911800</v>
      </c>
      <c r="E60" s="64">
        <v>7910672.5499999998</v>
      </c>
      <c r="F60" s="65">
        <f t="shared" si="0"/>
        <v>1127.4500000001863</v>
      </c>
    </row>
    <row r="61" spans="1:6" ht="110.65" customHeight="1">
      <c r="A61" s="66" t="s">
        <v>584</v>
      </c>
      <c r="B61" s="63" t="s">
        <v>505</v>
      </c>
      <c r="C61" s="26" t="s">
        <v>585</v>
      </c>
      <c r="D61" s="27">
        <v>15942600</v>
      </c>
      <c r="E61" s="64">
        <v>15192849.810000001</v>
      </c>
      <c r="F61" s="65">
        <f t="shared" si="0"/>
        <v>749750.18999999948</v>
      </c>
    </row>
    <row r="62" spans="1:6" ht="61.5" customHeight="1">
      <c r="A62" s="24" t="s">
        <v>519</v>
      </c>
      <c r="B62" s="63" t="s">
        <v>505</v>
      </c>
      <c r="C62" s="26" t="s">
        <v>586</v>
      </c>
      <c r="D62" s="27">
        <v>118400</v>
      </c>
      <c r="E62" s="64">
        <v>117706.8</v>
      </c>
      <c r="F62" s="65">
        <f t="shared" si="0"/>
        <v>693.19999999999709</v>
      </c>
    </row>
    <row r="63" spans="1:6" ht="24.6" customHeight="1">
      <c r="A63" s="24" t="s">
        <v>521</v>
      </c>
      <c r="B63" s="63" t="s">
        <v>505</v>
      </c>
      <c r="C63" s="26" t="s">
        <v>587</v>
      </c>
      <c r="D63" s="27">
        <v>118400</v>
      </c>
      <c r="E63" s="64">
        <v>117706.8</v>
      </c>
      <c r="F63" s="65">
        <f t="shared" si="0"/>
        <v>693.19999999999709</v>
      </c>
    </row>
    <row r="64" spans="1:6" ht="36.950000000000003" customHeight="1">
      <c r="A64" s="24" t="s">
        <v>525</v>
      </c>
      <c r="B64" s="63" t="s">
        <v>505</v>
      </c>
      <c r="C64" s="26" t="s">
        <v>588</v>
      </c>
      <c r="D64" s="27">
        <v>118400</v>
      </c>
      <c r="E64" s="64">
        <v>117706.8</v>
      </c>
      <c r="F64" s="65">
        <f t="shared" si="0"/>
        <v>693.19999999999709</v>
      </c>
    </row>
    <row r="65" spans="1:6" ht="24.6" customHeight="1">
      <c r="A65" s="24" t="s">
        <v>531</v>
      </c>
      <c r="B65" s="63" t="s">
        <v>505</v>
      </c>
      <c r="C65" s="26" t="s">
        <v>589</v>
      </c>
      <c r="D65" s="27">
        <v>15824200</v>
      </c>
      <c r="E65" s="64">
        <v>15075143.01</v>
      </c>
      <c r="F65" s="65">
        <f t="shared" si="0"/>
        <v>749056.99000000022</v>
      </c>
    </row>
    <row r="66" spans="1:6" ht="36.950000000000003" customHeight="1">
      <c r="A66" s="24" t="s">
        <v>533</v>
      </c>
      <c r="B66" s="63" t="s">
        <v>505</v>
      </c>
      <c r="C66" s="26" t="s">
        <v>590</v>
      </c>
      <c r="D66" s="27">
        <v>15824200</v>
      </c>
      <c r="E66" s="64">
        <v>15075143.01</v>
      </c>
      <c r="F66" s="65">
        <f t="shared" si="0"/>
        <v>749056.99000000022</v>
      </c>
    </row>
    <row r="67" spans="1:6" ht="36.950000000000003" customHeight="1">
      <c r="A67" s="24" t="s">
        <v>591</v>
      </c>
      <c r="B67" s="63" t="s">
        <v>505</v>
      </c>
      <c r="C67" s="26" t="s">
        <v>592</v>
      </c>
      <c r="D67" s="27">
        <v>1734100</v>
      </c>
      <c r="E67" s="64">
        <v>1734073</v>
      </c>
      <c r="F67" s="65">
        <f t="shared" si="0"/>
        <v>27</v>
      </c>
    </row>
    <row r="68" spans="1:6">
      <c r="A68" s="24" t="s">
        <v>535</v>
      </c>
      <c r="B68" s="63" t="s">
        <v>505</v>
      </c>
      <c r="C68" s="26" t="s">
        <v>593</v>
      </c>
      <c r="D68" s="27">
        <v>14090100</v>
      </c>
      <c r="E68" s="64">
        <v>13341070.01</v>
      </c>
      <c r="F68" s="65">
        <f t="shared" si="0"/>
        <v>749029.99000000022</v>
      </c>
    </row>
    <row r="69" spans="1:6" ht="123" customHeight="1">
      <c r="A69" s="66" t="s">
        <v>594</v>
      </c>
      <c r="B69" s="63" t="s">
        <v>505</v>
      </c>
      <c r="C69" s="26" t="s">
        <v>595</v>
      </c>
      <c r="D69" s="27">
        <v>163400</v>
      </c>
      <c r="E69" s="64">
        <v>163400</v>
      </c>
      <c r="F69" s="65" t="str">
        <f t="shared" si="0"/>
        <v>-</v>
      </c>
    </row>
    <row r="70" spans="1:6" ht="61.5" customHeight="1">
      <c r="A70" s="24" t="s">
        <v>519</v>
      </c>
      <c r="B70" s="63" t="s">
        <v>505</v>
      </c>
      <c r="C70" s="26" t="s">
        <v>596</v>
      </c>
      <c r="D70" s="27">
        <v>151000</v>
      </c>
      <c r="E70" s="64">
        <v>151000</v>
      </c>
      <c r="F70" s="65" t="str">
        <f t="shared" si="0"/>
        <v>-</v>
      </c>
    </row>
    <row r="71" spans="1:6" ht="24.6" customHeight="1">
      <c r="A71" s="24" t="s">
        <v>521</v>
      </c>
      <c r="B71" s="63" t="s">
        <v>505</v>
      </c>
      <c r="C71" s="26" t="s">
        <v>597</v>
      </c>
      <c r="D71" s="27">
        <v>151000</v>
      </c>
      <c r="E71" s="64">
        <v>151000</v>
      </c>
      <c r="F71" s="65" t="str">
        <f t="shared" si="0"/>
        <v>-</v>
      </c>
    </row>
    <row r="72" spans="1:6" ht="24.6" customHeight="1">
      <c r="A72" s="24" t="s">
        <v>523</v>
      </c>
      <c r="B72" s="63" t="s">
        <v>505</v>
      </c>
      <c r="C72" s="26" t="s">
        <v>598</v>
      </c>
      <c r="D72" s="27">
        <v>115100</v>
      </c>
      <c r="E72" s="64">
        <v>115100</v>
      </c>
      <c r="F72" s="65" t="str">
        <f t="shared" si="0"/>
        <v>-</v>
      </c>
    </row>
    <row r="73" spans="1:6" ht="49.15" customHeight="1">
      <c r="A73" s="24" t="s">
        <v>527</v>
      </c>
      <c r="B73" s="63" t="s">
        <v>505</v>
      </c>
      <c r="C73" s="26" t="s">
        <v>599</v>
      </c>
      <c r="D73" s="27">
        <v>35900</v>
      </c>
      <c r="E73" s="64">
        <v>35900</v>
      </c>
      <c r="F73" s="65" t="str">
        <f t="shared" si="0"/>
        <v>-</v>
      </c>
    </row>
    <row r="74" spans="1:6" ht="24.6" customHeight="1">
      <c r="A74" s="24" t="s">
        <v>531</v>
      </c>
      <c r="B74" s="63" t="s">
        <v>505</v>
      </c>
      <c r="C74" s="26" t="s">
        <v>600</v>
      </c>
      <c r="D74" s="27">
        <v>12400</v>
      </c>
      <c r="E74" s="64">
        <v>12400</v>
      </c>
      <c r="F74" s="65" t="str">
        <f t="shared" si="0"/>
        <v>-</v>
      </c>
    </row>
    <row r="75" spans="1:6" ht="36.950000000000003" customHeight="1">
      <c r="A75" s="24" t="s">
        <v>533</v>
      </c>
      <c r="B75" s="63" t="s">
        <v>505</v>
      </c>
      <c r="C75" s="26" t="s">
        <v>601</v>
      </c>
      <c r="D75" s="27">
        <v>12400</v>
      </c>
      <c r="E75" s="64">
        <v>12400</v>
      </c>
      <c r="F75" s="65" t="str">
        <f t="shared" si="0"/>
        <v>-</v>
      </c>
    </row>
    <row r="76" spans="1:6">
      <c r="A76" s="24" t="s">
        <v>535</v>
      </c>
      <c r="B76" s="63" t="s">
        <v>505</v>
      </c>
      <c r="C76" s="26" t="s">
        <v>602</v>
      </c>
      <c r="D76" s="27">
        <v>12400</v>
      </c>
      <c r="E76" s="64">
        <v>12400</v>
      </c>
      <c r="F76" s="65" t="str">
        <f t="shared" si="0"/>
        <v>-</v>
      </c>
    </row>
    <row r="77" spans="1:6" ht="110.65" customHeight="1">
      <c r="A77" s="66" t="s">
        <v>603</v>
      </c>
      <c r="B77" s="63" t="s">
        <v>505</v>
      </c>
      <c r="C77" s="26" t="s">
        <v>604</v>
      </c>
      <c r="D77" s="27">
        <v>456100</v>
      </c>
      <c r="E77" s="64">
        <v>422097.49</v>
      </c>
      <c r="F77" s="65">
        <f t="shared" si="0"/>
        <v>34002.510000000009</v>
      </c>
    </row>
    <row r="78" spans="1:6" ht="61.5" customHeight="1">
      <c r="A78" s="24" t="s">
        <v>519</v>
      </c>
      <c r="B78" s="63" t="s">
        <v>505</v>
      </c>
      <c r="C78" s="26" t="s">
        <v>605</v>
      </c>
      <c r="D78" s="27">
        <v>428300</v>
      </c>
      <c r="E78" s="64">
        <v>394297.49</v>
      </c>
      <c r="F78" s="65">
        <f t="shared" si="0"/>
        <v>34002.510000000009</v>
      </c>
    </row>
    <row r="79" spans="1:6" ht="24.6" customHeight="1">
      <c r="A79" s="24" t="s">
        <v>521</v>
      </c>
      <c r="B79" s="63" t="s">
        <v>505</v>
      </c>
      <c r="C79" s="26" t="s">
        <v>606</v>
      </c>
      <c r="D79" s="27">
        <v>428300</v>
      </c>
      <c r="E79" s="64">
        <v>394297.49</v>
      </c>
      <c r="F79" s="65">
        <f t="shared" ref="F79:F142" si="1">IF(OR(D79="-",IF(E79="-",0,E79)&gt;=IF(D79="-",0,D79)),"-",IF(D79="-",0,D79)-IF(E79="-",0,E79))</f>
        <v>34002.510000000009</v>
      </c>
    </row>
    <row r="80" spans="1:6" ht="24.6" customHeight="1">
      <c r="A80" s="24" t="s">
        <v>523</v>
      </c>
      <c r="B80" s="63" t="s">
        <v>505</v>
      </c>
      <c r="C80" s="26" t="s">
        <v>607</v>
      </c>
      <c r="D80" s="27">
        <v>299640.40000000002</v>
      </c>
      <c r="E80" s="64">
        <v>280339.55</v>
      </c>
      <c r="F80" s="65">
        <f t="shared" si="1"/>
        <v>19300.850000000035</v>
      </c>
    </row>
    <row r="81" spans="1:6" ht="36.950000000000003" customHeight="1">
      <c r="A81" s="24" t="s">
        <v>525</v>
      </c>
      <c r="B81" s="63" t="s">
        <v>505</v>
      </c>
      <c r="C81" s="26" t="s">
        <v>608</v>
      </c>
      <c r="D81" s="27">
        <v>37959.599999999999</v>
      </c>
      <c r="E81" s="64">
        <v>37959.599999999999</v>
      </c>
      <c r="F81" s="65" t="str">
        <f t="shared" si="1"/>
        <v>-</v>
      </c>
    </row>
    <row r="82" spans="1:6" ht="49.15" customHeight="1">
      <c r="A82" s="24" t="s">
        <v>527</v>
      </c>
      <c r="B82" s="63" t="s">
        <v>505</v>
      </c>
      <c r="C82" s="26" t="s">
        <v>609</v>
      </c>
      <c r="D82" s="27">
        <v>90700</v>
      </c>
      <c r="E82" s="64">
        <v>75998.34</v>
      </c>
      <c r="F82" s="65">
        <f t="shared" si="1"/>
        <v>14701.660000000003</v>
      </c>
    </row>
    <row r="83" spans="1:6" ht="24.6" customHeight="1">
      <c r="A83" s="24" t="s">
        <v>531</v>
      </c>
      <c r="B83" s="63" t="s">
        <v>505</v>
      </c>
      <c r="C83" s="26" t="s">
        <v>610</v>
      </c>
      <c r="D83" s="27">
        <v>27800</v>
      </c>
      <c r="E83" s="64">
        <v>27800</v>
      </c>
      <c r="F83" s="65" t="str">
        <f t="shared" si="1"/>
        <v>-</v>
      </c>
    </row>
    <row r="84" spans="1:6" ht="36.950000000000003" customHeight="1">
      <c r="A84" s="24" t="s">
        <v>533</v>
      </c>
      <c r="B84" s="63" t="s">
        <v>505</v>
      </c>
      <c r="C84" s="26" t="s">
        <v>611</v>
      </c>
      <c r="D84" s="27">
        <v>27800</v>
      </c>
      <c r="E84" s="64">
        <v>27800</v>
      </c>
      <c r="F84" s="65" t="str">
        <f t="shared" si="1"/>
        <v>-</v>
      </c>
    </row>
    <row r="85" spans="1:6">
      <c r="A85" s="24" t="s">
        <v>535</v>
      </c>
      <c r="B85" s="63" t="s">
        <v>505</v>
      </c>
      <c r="C85" s="26" t="s">
        <v>612</v>
      </c>
      <c r="D85" s="27">
        <v>27800</v>
      </c>
      <c r="E85" s="64">
        <v>27800</v>
      </c>
      <c r="F85" s="65" t="str">
        <f t="shared" si="1"/>
        <v>-</v>
      </c>
    </row>
    <row r="86" spans="1:6" ht="110.65" customHeight="1">
      <c r="A86" s="66" t="s">
        <v>613</v>
      </c>
      <c r="B86" s="63" t="s">
        <v>505</v>
      </c>
      <c r="C86" s="26" t="s">
        <v>614</v>
      </c>
      <c r="D86" s="27">
        <v>448300</v>
      </c>
      <c r="E86" s="64">
        <v>426798.38</v>
      </c>
      <c r="F86" s="65">
        <f t="shared" si="1"/>
        <v>21501.619999999995</v>
      </c>
    </row>
    <row r="87" spans="1:6" ht="61.5" customHeight="1">
      <c r="A87" s="24" t="s">
        <v>519</v>
      </c>
      <c r="B87" s="63" t="s">
        <v>505</v>
      </c>
      <c r="C87" s="26" t="s">
        <v>615</v>
      </c>
      <c r="D87" s="27">
        <v>428300</v>
      </c>
      <c r="E87" s="64">
        <v>406798.38</v>
      </c>
      <c r="F87" s="65">
        <f t="shared" si="1"/>
        <v>21501.619999999995</v>
      </c>
    </row>
    <row r="88" spans="1:6" ht="24.6" customHeight="1">
      <c r="A88" s="24" t="s">
        <v>521</v>
      </c>
      <c r="B88" s="63" t="s">
        <v>505</v>
      </c>
      <c r="C88" s="26" t="s">
        <v>616</v>
      </c>
      <c r="D88" s="27">
        <v>428300</v>
      </c>
      <c r="E88" s="64">
        <v>406798.38</v>
      </c>
      <c r="F88" s="65">
        <f t="shared" si="1"/>
        <v>21501.619999999995</v>
      </c>
    </row>
    <row r="89" spans="1:6" ht="24.6" customHeight="1">
      <c r="A89" s="24" t="s">
        <v>523</v>
      </c>
      <c r="B89" s="63" t="s">
        <v>505</v>
      </c>
      <c r="C89" s="26" t="s">
        <v>617</v>
      </c>
      <c r="D89" s="27">
        <v>299800</v>
      </c>
      <c r="E89" s="64">
        <v>284635.14</v>
      </c>
      <c r="F89" s="65">
        <f t="shared" si="1"/>
        <v>15164.859999999986</v>
      </c>
    </row>
    <row r="90" spans="1:6" ht="36.950000000000003" customHeight="1">
      <c r="A90" s="24" t="s">
        <v>525</v>
      </c>
      <c r="B90" s="63" t="s">
        <v>505</v>
      </c>
      <c r="C90" s="26" t="s">
        <v>618</v>
      </c>
      <c r="D90" s="27">
        <v>37800</v>
      </c>
      <c r="E90" s="64">
        <v>37794.879999999997</v>
      </c>
      <c r="F90" s="65">
        <f t="shared" si="1"/>
        <v>5.1200000000026193</v>
      </c>
    </row>
    <row r="91" spans="1:6" ht="49.15" customHeight="1">
      <c r="A91" s="24" t="s">
        <v>527</v>
      </c>
      <c r="B91" s="63" t="s">
        <v>505</v>
      </c>
      <c r="C91" s="26" t="s">
        <v>619</v>
      </c>
      <c r="D91" s="27">
        <v>90700</v>
      </c>
      <c r="E91" s="64">
        <v>84368.36</v>
      </c>
      <c r="F91" s="65">
        <f t="shared" si="1"/>
        <v>6331.6399999999994</v>
      </c>
    </row>
    <row r="92" spans="1:6" ht="24.6" customHeight="1">
      <c r="A92" s="24" t="s">
        <v>531</v>
      </c>
      <c r="B92" s="63" t="s">
        <v>505</v>
      </c>
      <c r="C92" s="26" t="s">
        <v>620</v>
      </c>
      <c r="D92" s="27">
        <v>20000</v>
      </c>
      <c r="E92" s="64">
        <v>20000</v>
      </c>
      <c r="F92" s="65" t="str">
        <f t="shared" si="1"/>
        <v>-</v>
      </c>
    </row>
    <row r="93" spans="1:6" ht="36.950000000000003" customHeight="1">
      <c r="A93" s="24" t="s">
        <v>533</v>
      </c>
      <c r="B93" s="63" t="s">
        <v>505</v>
      </c>
      <c r="C93" s="26" t="s">
        <v>621</v>
      </c>
      <c r="D93" s="27">
        <v>20000</v>
      </c>
      <c r="E93" s="64">
        <v>20000</v>
      </c>
      <c r="F93" s="65" t="str">
        <f t="shared" si="1"/>
        <v>-</v>
      </c>
    </row>
    <row r="94" spans="1:6">
      <c r="A94" s="24" t="s">
        <v>535</v>
      </c>
      <c r="B94" s="63" t="s">
        <v>505</v>
      </c>
      <c r="C94" s="26" t="s">
        <v>622</v>
      </c>
      <c r="D94" s="27">
        <v>20000</v>
      </c>
      <c r="E94" s="64">
        <v>20000</v>
      </c>
      <c r="F94" s="65" t="str">
        <f t="shared" si="1"/>
        <v>-</v>
      </c>
    </row>
    <row r="95" spans="1:6" ht="24.6" customHeight="1">
      <c r="A95" s="24" t="s">
        <v>623</v>
      </c>
      <c r="B95" s="63" t="s">
        <v>505</v>
      </c>
      <c r="C95" s="26" t="s">
        <v>624</v>
      </c>
      <c r="D95" s="27">
        <v>743700</v>
      </c>
      <c r="E95" s="64">
        <v>743608.8</v>
      </c>
      <c r="F95" s="65">
        <f t="shared" si="1"/>
        <v>91.199999999953434</v>
      </c>
    </row>
    <row r="96" spans="1:6">
      <c r="A96" s="24" t="s">
        <v>625</v>
      </c>
      <c r="B96" s="63" t="s">
        <v>505</v>
      </c>
      <c r="C96" s="26" t="s">
        <v>626</v>
      </c>
      <c r="D96" s="27">
        <v>743700</v>
      </c>
      <c r="E96" s="64">
        <v>743608.8</v>
      </c>
      <c r="F96" s="65">
        <f t="shared" si="1"/>
        <v>91.199999999953434</v>
      </c>
    </row>
    <row r="97" spans="1:6" ht="73.7" customHeight="1">
      <c r="A97" s="24" t="s">
        <v>627</v>
      </c>
      <c r="B97" s="63" t="s">
        <v>505</v>
      </c>
      <c r="C97" s="26" t="s">
        <v>628</v>
      </c>
      <c r="D97" s="27">
        <v>743700</v>
      </c>
      <c r="E97" s="64">
        <v>743608.8</v>
      </c>
      <c r="F97" s="65">
        <f t="shared" si="1"/>
        <v>91.199999999953434</v>
      </c>
    </row>
    <row r="98" spans="1:6" ht="24.6" customHeight="1">
      <c r="A98" s="24" t="s">
        <v>531</v>
      </c>
      <c r="B98" s="63" t="s">
        <v>505</v>
      </c>
      <c r="C98" s="26" t="s">
        <v>629</v>
      </c>
      <c r="D98" s="27">
        <v>743700</v>
      </c>
      <c r="E98" s="64">
        <v>743608.8</v>
      </c>
      <c r="F98" s="65">
        <f t="shared" si="1"/>
        <v>91.199999999953434</v>
      </c>
    </row>
    <row r="99" spans="1:6" ht="36.950000000000003" customHeight="1">
      <c r="A99" s="24" t="s">
        <v>533</v>
      </c>
      <c r="B99" s="63" t="s">
        <v>505</v>
      </c>
      <c r="C99" s="26" t="s">
        <v>630</v>
      </c>
      <c r="D99" s="27">
        <v>743700</v>
      </c>
      <c r="E99" s="64">
        <v>743608.8</v>
      </c>
      <c r="F99" s="65">
        <f t="shared" si="1"/>
        <v>91.199999999953434</v>
      </c>
    </row>
    <row r="100" spans="1:6">
      <c r="A100" s="24" t="s">
        <v>535</v>
      </c>
      <c r="B100" s="63" t="s">
        <v>505</v>
      </c>
      <c r="C100" s="26" t="s">
        <v>631</v>
      </c>
      <c r="D100" s="27">
        <v>743700</v>
      </c>
      <c r="E100" s="64">
        <v>743608.8</v>
      </c>
      <c r="F100" s="65">
        <f t="shared" si="1"/>
        <v>91.199999999953434</v>
      </c>
    </row>
    <row r="101" spans="1:6" ht="24.6" customHeight="1">
      <c r="A101" s="24" t="s">
        <v>548</v>
      </c>
      <c r="B101" s="63" t="s">
        <v>505</v>
      </c>
      <c r="C101" s="26" t="s">
        <v>632</v>
      </c>
      <c r="D101" s="27">
        <v>300</v>
      </c>
      <c r="E101" s="64">
        <v>300</v>
      </c>
      <c r="F101" s="65" t="str">
        <f t="shared" si="1"/>
        <v>-</v>
      </c>
    </row>
    <row r="102" spans="1:6">
      <c r="A102" s="24" t="s">
        <v>550</v>
      </c>
      <c r="B102" s="63" t="s">
        <v>505</v>
      </c>
      <c r="C102" s="26" t="s">
        <v>633</v>
      </c>
      <c r="D102" s="27">
        <v>300</v>
      </c>
      <c r="E102" s="64">
        <v>300</v>
      </c>
      <c r="F102" s="65" t="str">
        <f t="shared" si="1"/>
        <v>-</v>
      </c>
    </row>
    <row r="103" spans="1:6" ht="123" customHeight="1">
      <c r="A103" s="66" t="s">
        <v>634</v>
      </c>
      <c r="B103" s="63" t="s">
        <v>505</v>
      </c>
      <c r="C103" s="26" t="s">
        <v>635</v>
      </c>
      <c r="D103" s="27">
        <v>300</v>
      </c>
      <c r="E103" s="64">
        <v>300</v>
      </c>
      <c r="F103" s="65" t="str">
        <f t="shared" si="1"/>
        <v>-</v>
      </c>
    </row>
    <row r="104" spans="1:6" ht="24.6" customHeight="1">
      <c r="A104" s="24" t="s">
        <v>531</v>
      </c>
      <c r="B104" s="63" t="s">
        <v>505</v>
      </c>
      <c r="C104" s="26" t="s">
        <v>636</v>
      </c>
      <c r="D104" s="27">
        <v>300</v>
      </c>
      <c r="E104" s="64">
        <v>300</v>
      </c>
      <c r="F104" s="65" t="str">
        <f t="shared" si="1"/>
        <v>-</v>
      </c>
    </row>
    <row r="105" spans="1:6" ht="36.950000000000003" customHeight="1">
      <c r="A105" s="24" t="s">
        <v>533</v>
      </c>
      <c r="B105" s="63" t="s">
        <v>505</v>
      </c>
      <c r="C105" s="26" t="s">
        <v>637</v>
      </c>
      <c r="D105" s="27">
        <v>300</v>
      </c>
      <c r="E105" s="64">
        <v>300</v>
      </c>
      <c r="F105" s="65" t="str">
        <f t="shared" si="1"/>
        <v>-</v>
      </c>
    </row>
    <row r="106" spans="1:6">
      <c r="A106" s="24" t="s">
        <v>535</v>
      </c>
      <c r="B106" s="63" t="s">
        <v>505</v>
      </c>
      <c r="C106" s="26" t="s">
        <v>638</v>
      </c>
      <c r="D106" s="27">
        <v>300</v>
      </c>
      <c r="E106" s="64">
        <v>300</v>
      </c>
      <c r="F106" s="65" t="str">
        <f t="shared" si="1"/>
        <v>-</v>
      </c>
    </row>
    <row r="107" spans="1:6">
      <c r="A107" s="24" t="s">
        <v>639</v>
      </c>
      <c r="B107" s="63" t="s">
        <v>505</v>
      </c>
      <c r="C107" s="26" t="s">
        <v>640</v>
      </c>
      <c r="D107" s="27">
        <v>52600</v>
      </c>
      <c r="E107" s="64">
        <v>52599.55</v>
      </c>
      <c r="F107" s="65">
        <f t="shared" si="1"/>
        <v>0.44999999999708962</v>
      </c>
    </row>
    <row r="108" spans="1:6" ht="24.6" customHeight="1">
      <c r="A108" s="24" t="s">
        <v>548</v>
      </c>
      <c r="B108" s="63" t="s">
        <v>505</v>
      </c>
      <c r="C108" s="26" t="s">
        <v>641</v>
      </c>
      <c r="D108" s="27">
        <v>52600</v>
      </c>
      <c r="E108" s="64">
        <v>52599.55</v>
      </c>
      <c r="F108" s="65">
        <f t="shared" si="1"/>
        <v>0.44999999999708962</v>
      </c>
    </row>
    <row r="109" spans="1:6">
      <c r="A109" s="24" t="s">
        <v>550</v>
      </c>
      <c r="B109" s="63" t="s">
        <v>505</v>
      </c>
      <c r="C109" s="26" t="s">
        <v>642</v>
      </c>
      <c r="D109" s="27">
        <v>52600</v>
      </c>
      <c r="E109" s="64">
        <v>52599.55</v>
      </c>
      <c r="F109" s="65">
        <f t="shared" si="1"/>
        <v>0.44999999999708962</v>
      </c>
    </row>
    <row r="110" spans="1:6" ht="86.1" customHeight="1">
      <c r="A110" s="66" t="s">
        <v>643</v>
      </c>
      <c r="B110" s="63" t="s">
        <v>505</v>
      </c>
      <c r="C110" s="26" t="s">
        <v>644</v>
      </c>
      <c r="D110" s="27">
        <v>52600</v>
      </c>
      <c r="E110" s="64">
        <v>52599.55</v>
      </c>
      <c r="F110" s="65">
        <f t="shared" si="1"/>
        <v>0.44999999999708962</v>
      </c>
    </row>
    <row r="111" spans="1:6" ht="24.6" customHeight="1">
      <c r="A111" s="24" t="s">
        <v>531</v>
      </c>
      <c r="B111" s="63" t="s">
        <v>505</v>
      </c>
      <c r="C111" s="26" t="s">
        <v>645</v>
      </c>
      <c r="D111" s="27">
        <v>52600</v>
      </c>
      <c r="E111" s="64">
        <v>52599.55</v>
      </c>
      <c r="F111" s="65">
        <f t="shared" si="1"/>
        <v>0.44999999999708962</v>
      </c>
    </row>
    <row r="112" spans="1:6" ht="36.950000000000003" customHeight="1">
      <c r="A112" s="24" t="s">
        <v>533</v>
      </c>
      <c r="B112" s="63" t="s">
        <v>505</v>
      </c>
      <c r="C112" s="26" t="s">
        <v>646</v>
      </c>
      <c r="D112" s="27">
        <v>52600</v>
      </c>
      <c r="E112" s="64">
        <v>52599.55</v>
      </c>
      <c r="F112" s="65">
        <f t="shared" si="1"/>
        <v>0.44999999999708962</v>
      </c>
    </row>
    <row r="113" spans="1:6">
      <c r="A113" s="24" t="s">
        <v>535</v>
      </c>
      <c r="B113" s="63" t="s">
        <v>505</v>
      </c>
      <c r="C113" s="26" t="s">
        <v>647</v>
      </c>
      <c r="D113" s="27">
        <v>52600</v>
      </c>
      <c r="E113" s="64">
        <v>52599.55</v>
      </c>
      <c r="F113" s="65">
        <f t="shared" si="1"/>
        <v>0.44999999999708962</v>
      </c>
    </row>
    <row r="114" spans="1:6">
      <c r="A114" s="24" t="s">
        <v>648</v>
      </c>
      <c r="B114" s="63" t="s">
        <v>505</v>
      </c>
      <c r="C114" s="26" t="s">
        <v>649</v>
      </c>
      <c r="D114" s="27">
        <v>30000</v>
      </c>
      <c r="E114" s="64" t="s">
        <v>42</v>
      </c>
      <c r="F114" s="65">
        <f t="shared" si="1"/>
        <v>30000</v>
      </c>
    </row>
    <row r="115" spans="1:6" ht="24.6" customHeight="1">
      <c r="A115" s="24" t="s">
        <v>548</v>
      </c>
      <c r="B115" s="63" t="s">
        <v>505</v>
      </c>
      <c r="C115" s="26" t="s">
        <v>650</v>
      </c>
      <c r="D115" s="27">
        <v>30000</v>
      </c>
      <c r="E115" s="64" t="s">
        <v>42</v>
      </c>
      <c r="F115" s="65">
        <f t="shared" si="1"/>
        <v>30000</v>
      </c>
    </row>
    <row r="116" spans="1:6">
      <c r="A116" s="24" t="s">
        <v>651</v>
      </c>
      <c r="B116" s="63" t="s">
        <v>505</v>
      </c>
      <c r="C116" s="26" t="s">
        <v>652</v>
      </c>
      <c r="D116" s="27">
        <v>30000</v>
      </c>
      <c r="E116" s="64" t="s">
        <v>42</v>
      </c>
      <c r="F116" s="65">
        <f t="shared" si="1"/>
        <v>30000</v>
      </c>
    </row>
    <row r="117" spans="1:6" ht="61.5" customHeight="1">
      <c r="A117" s="24" t="s">
        <v>653</v>
      </c>
      <c r="B117" s="63" t="s">
        <v>505</v>
      </c>
      <c r="C117" s="26" t="s">
        <v>654</v>
      </c>
      <c r="D117" s="27">
        <v>30000</v>
      </c>
      <c r="E117" s="64" t="s">
        <v>42</v>
      </c>
      <c r="F117" s="65">
        <f t="shared" si="1"/>
        <v>30000</v>
      </c>
    </row>
    <row r="118" spans="1:6">
      <c r="A118" s="24" t="s">
        <v>655</v>
      </c>
      <c r="B118" s="63" t="s">
        <v>505</v>
      </c>
      <c r="C118" s="26" t="s">
        <v>656</v>
      </c>
      <c r="D118" s="27">
        <v>30000</v>
      </c>
      <c r="E118" s="64" t="s">
        <v>42</v>
      </c>
      <c r="F118" s="65">
        <f t="shared" si="1"/>
        <v>30000</v>
      </c>
    </row>
    <row r="119" spans="1:6">
      <c r="A119" s="24" t="s">
        <v>657</v>
      </c>
      <c r="B119" s="63" t="s">
        <v>505</v>
      </c>
      <c r="C119" s="26" t="s">
        <v>658</v>
      </c>
      <c r="D119" s="27">
        <v>30000</v>
      </c>
      <c r="E119" s="64" t="s">
        <v>42</v>
      </c>
      <c r="F119" s="65">
        <f t="shared" si="1"/>
        <v>30000</v>
      </c>
    </row>
    <row r="120" spans="1:6">
      <c r="A120" s="24" t="s">
        <v>537</v>
      </c>
      <c r="B120" s="63" t="s">
        <v>505</v>
      </c>
      <c r="C120" s="26" t="s">
        <v>659</v>
      </c>
      <c r="D120" s="27">
        <v>23637000</v>
      </c>
      <c r="E120" s="64">
        <v>23159590.550000001</v>
      </c>
      <c r="F120" s="65">
        <f t="shared" si="1"/>
        <v>477409.44999999925</v>
      </c>
    </row>
    <row r="121" spans="1:6" ht="24.6" customHeight="1">
      <c r="A121" s="24" t="s">
        <v>660</v>
      </c>
      <c r="B121" s="63" t="s">
        <v>505</v>
      </c>
      <c r="C121" s="26" t="s">
        <v>661</v>
      </c>
      <c r="D121" s="27">
        <v>3013700</v>
      </c>
      <c r="E121" s="64">
        <v>3013640</v>
      </c>
      <c r="F121" s="65">
        <f t="shared" si="1"/>
        <v>60</v>
      </c>
    </row>
    <row r="122" spans="1:6" ht="36.950000000000003" customHeight="1">
      <c r="A122" s="24" t="s">
        <v>662</v>
      </c>
      <c r="B122" s="63" t="s">
        <v>505</v>
      </c>
      <c r="C122" s="26" t="s">
        <v>663</v>
      </c>
      <c r="D122" s="27">
        <v>2983700</v>
      </c>
      <c r="E122" s="64">
        <v>2983640</v>
      </c>
      <c r="F122" s="65">
        <f t="shared" si="1"/>
        <v>60</v>
      </c>
    </row>
    <row r="123" spans="1:6" ht="110.65" customHeight="1">
      <c r="A123" s="66" t="s">
        <v>664</v>
      </c>
      <c r="B123" s="63" t="s">
        <v>505</v>
      </c>
      <c r="C123" s="26" t="s">
        <v>665</v>
      </c>
      <c r="D123" s="27">
        <v>63900</v>
      </c>
      <c r="E123" s="64">
        <v>63840</v>
      </c>
      <c r="F123" s="65">
        <f t="shared" si="1"/>
        <v>60</v>
      </c>
    </row>
    <row r="124" spans="1:6" ht="24.6" customHeight="1">
      <c r="A124" s="24" t="s">
        <v>531</v>
      </c>
      <c r="B124" s="63" t="s">
        <v>505</v>
      </c>
      <c r="C124" s="26" t="s">
        <v>666</v>
      </c>
      <c r="D124" s="27">
        <v>23900</v>
      </c>
      <c r="E124" s="64">
        <v>23840</v>
      </c>
      <c r="F124" s="65">
        <f t="shared" si="1"/>
        <v>60</v>
      </c>
    </row>
    <row r="125" spans="1:6" ht="36.950000000000003" customHeight="1">
      <c r="A125" s="24" t="s">
        <v>533</v>
      </c>
      <c r="B125" s="63" t="s">
        <v>505</v>
      </c>
      <c r="C125" s="26" t="s">
        <v>667</v>
      </c>
      <c r="D125" s="27">
        <v>23900</v>
      </c>
      <c r="E125" s="64">
        <v>23840</v>
      </c>
      <c r="F125" s="65">
        <f t="shared" si="1"/>
        <v>60</v>
      </c>
    </row>
    <row r="126" spans="1:6">
      <c r="A126" s="24" t="s">
        <v>535</v>
      </c>
      <c r="B126" s="63" t="s">
        <v>505</v>
      </c>
      <c r="C126" s="26" t="s">
        <v>668</v>
      </c>
      <c r="D126" s="27">
        <v>23900</v>
      </c>
      <c r="E126" s="64">
        <v>23840</v>
      </c>
      <c r="F126" s="65">
        <f t="shared" si="1"/>
        <v>60</v>
      </c>
    </row>
    <row r="127" spans="1:6" ht="24.6" customHeight="1">
      <c r="A127" s="24" t="s">
        <v>554</v>
      </c>
      <c r="B127" s="63" t="s">
        <v>505</v>
      </c>
      <c r="C127" s="26" t="s">
        <v>669</v>
      </c>
      <c r="D127" s="27">
        <v>40000</v>
      </c>
      <c r="E127" s="64">
        <v>40000</v>
      </c>
      <c r="F127" s="65" t="str">
        <f t="shared" si="1"/>
        <v>-</v>
      </c>
    </row>
    <row r="128" spans="1:6">
      <c r="A128" s="24" t="s">
        <v>556</v>
      </c>
      <c r="B128" s="63" t="s">
        <v>505</v>
      </c>
      <c r="C128" s="26" t="s">
        <v>670</v>
      </c>
      <c r="D128" s="27">
        <v>40000</v>
      </c>
      <c r="E128" s="64">
        <v>40000</v>
      </c>
      <c r="F128" s="65" t="str">
        <f t="shared" si="1"/>
        <v>-</v>
      </c>
    </row>
    <row r="129" spans="1:6" ht="147.6" customHeight="1">
      <c r="A129" s="66" t="s">
        <v>671</v>
      </c>
      <c r="B129" s="63" t="s">
        <v>505</v>
      </c>
      <c r="C129" s="26" t="s">
        <v>672</v>
      </c>
      <c r="D129" s="27">
        <v>2919800</v>
      </c>
      <c r="E129" s="64">
        <v>2919800</v>
      </c>
      <c r="F129" s="65" t="str">
        <f t="shared" si="1"/>
        <v>-</v>
      </c>
    </row>
    <row r="130" spans="1:6" ht="36.950000000000003" customHeight="1">
      <c r="A130" s="24" t="s">
        <v>673</v>
      </c>
      <c r="B130" s="63" t="s">
        <v>505</v>
      </c>
      <c r="C130" s="26" t="s">
        <v>674</v>
      </c>
      <c r="D130" s="27">
        <v>2919800</v>
      </c>
      <c r="E130" s="64">
        <v>2919800</v>
      </c>
      <c r="F130" s="65" t="str">
        <f t="shared" si="1"/>
        <v>-</v>
      </c>
    </row>
    <row r="131" spans="1:6" ht="36.950000000000003" customHeight="1">
      <c r="A131" s="24" t="s">
        <v>675</v>
      </c>
      <c r="B131" s="63" t="s">
        <v>505</v>
      </c>
      <c r="C131" s="26" t="s">
        <v>676</v>
      </c>
      <c r="D131" s="27">
        <v>2919800</v>
      </c>
      <c r="E131" s="64">
        <v>2919800</v>
      </c>
      <c r="F131" s="65" t="str">
        <f t="shared" si="1"/>
        <v>-</v>
      </c>
    </row>
    <row r="132" spans="1:6" ht="24.6" customHeight="1">
      <c r="A132" s="24" t="s">
        <v>677</v>
      </c>
      <c r="B132" s="63" t="s">
        <v>505</v>
      </c>
      <c r="C132" s="26" t="s">
        <v>678</v>
      </c>
      <c r="D132" s="27">
        <v>2919800</v>
      </c>
      <c r="E132" s="64">
        <v>2919800</v>
      </c>
      <c r="F132" s="65" t="str">
        <f t="shared" si="1"/>
        <v>-</v>
      </c>
    </row>
    <row r="133" spans="1:6" ht="36.950000000000003" customHeight="1">
      <c r="A133" s="24" t="s">
        <v>679</v>
      </c>
      <c r="B133" s="63" t="s">
        <v>505</v>
      </c>
      <c r="C133" s="26" t="s">
        <v>680</v>
      </c>
      <c r="D133" s="27">
        <v>30000</v>
      </c>
      <c r="E133" s="64">
        <v>30000</v>
      </c>
      <c r="F133" s="65" t="str">
        <f t="shared" si="1"/>
        <v>-</v>
      </c>
    </row>
    <row r="134" spans="1:6" ht="98.45" customHeight="1">
      <c r="A134" s="66" t="s">
        <v>681</v>
      </c>
      <c r="B134" s="63" t="s">
        <v>505</v>
      </c>
      <c r="C134" s="26" t="s">
        <v>682</v>
      </c>
      <c r="D134" s="27">
        <v>30000</v>
      </c>
      <c r="E134" s="64">
        <v>30000</v>
      </c>
      <c r="F134" s="65" t="str">
        <f t="shared" si="1"/>
        <v>-</v>
      </c>
    </row>
    <row r="135" spans="1:6" ht="24.6" customHeight="1">
      <c r="A135" s="24" t="s">
        <v>531</v>
      </c>
      <c r="B135" s="63" t="s">
        <v>505</v>
      </c>
      <c r="C135" s="26" t="s">
        <v>683</v>
      </c>
      <c r="D135" s="27">
        <v>30000</v>
      </c>
      <c r="E135" s="64">
        <v>30000</v>
      </c>
      <c r="F135" s="65" t="str">
        <f t="shared" si="1"/>
        <v>-</v>
      </c>
    </row>
    <row r="136" spans="1:6" ht="36.950000000000003" customHeight="1">
      <c r="A136" s="24" t="s">
        <v>533</v>
      </c>
      <c r="B136" s="63" t="s">
        <v>505</v>
      </c>
      <c r="C136" s="26" t="s">
        <v>684</v>
      </c>
      <c r="D136" s="27">
        <v>30000</v>
      </c>
      <c r="E136" s="64">
        <v>30000</v>
      </c>
      <c r="F136" s="65" t="str">
        <f t="shared" si="1"/>
        <v>-</v>
      </c>
    </row>
    <row r="137" spans="1:6">
      <c r="A137" s="24" t="s">
        <v>535</v>
      </c>
      <c r="B137" s="63" t="s">
        <v>505</v>
      </c>
      <c r="C137" s="26" t="s">
        <v>685</v>
      </c>
      <c r="D137" s="27">
        <v>30000</v>
      </c>
      <c r="E137" s="64">
        <v>30000</v>
      </c>
      <c r="F137" s="65" t="str">
        <f t="shared" si="1"/>
        <v>-</v>
      </c>
    </row>
    <row r="138" spans="1:6" ht="36.950000000000003" customHeight="1">
      <c r="A138" s="24" t="s">
        <v>539</v>
      </c>
      <c r="B138" s="63" t="s">
        <v>505</v>
      </c>
      <c r="C138" s="26" t="s">
        <v>686</v>
      </c>
      <c r="D138" s="27">
        <v>1465000</v>
      </c>
      <c r="E138" s="64">
        <v>1393082.25</v>
      </c>
      <c r="F138" s="65">
        <f t="shared" si="1"/>
        <v>71917.75</v>
      </c>
    </row>
    <row r="139" spans="1:6" ht="49.15" customHeight="1">
      <c r="A139" s="24" t="s">
        <v>541</v>
      </c>
      <c r="B139" s="63" t="s">
        <v>505</v>
      </c>
      <c r="C139" s="26" t="s">
        <v>687</v>
      </c>
      <c r="D139" s="27">
        <v>1265000</v>
      </c>
      <c r="E139" s="64">
        <v>1193082.25</v>
      </c>
      <c r="F139" s="65">
        <f t="shared" si="1"/>
        <v>71917.75</v>
      </c>
    </row>
    <row r="140" spans="1:6" ht="123" customHeight="1">
      <c r="A140" s="66" t="s">
        <v>543</v>
      </c>
      <c r="B140" s="63" t="s">
        <v>505</v>
      </c>
      <c r="C140" s="26" t="s">
        <v>688</v>
      </c>
      <c r="D140" s="27">
        <v>1092700</v>
      </c>
      <c r="E140" s="64">
        <v>1032609</v>
      </c>
      <c r="F140" s="65">
        <f t="shared" si="1"/>
        <v>60091</v>
      </c>
    </row>
    <row r="141" spans="1:6" ht="24.6" customHeight="1">
      <c r="A141" s="24" t="s">
        <v>531</v>
      </c>
      <c r="B141" s="63" t="s">
        <v>505</v>
      </c>
      <c r="C141" s="26" t="s">
        <v>689</v>
      </c>
      <c r="D141" s="27">
        <v>1092700</v>
      </c>
      <c r="E141" s="64">
        <v>1032609</v>
      </c>
      <c r="F141" s="65">
        <f t="shared" si="1"/>
        <v>60091</v>
      </c>
    </row>
    <row r="142" spans="1:6" ht="36.950000000000003" customHeight="1">
      <c r="A142" s="24" t="s">
        <v>533</v>
      </c>
      <c r="B142" s="63" t="s">
        <v>505</v>
      </c>
      <c r="C142" s="26" t="s">
        <v>690</v>
      </c>
      <c r="D142" s="27">
        <v>1092700</v>
      </c>
      <c r="E142" s="64">
        <v>1032609</v>
      </c>
      <c r="F142" s="65">
        <f t="shared" si="1"/>
        <v>60091</v>
      </c>
    </row>
    <row r="143" spans="1:6">
      <c r="A143" s="24" t="s">
        <v>535</v>
      </c>
      <c r="B143" s="63" t="s">
        <v>505</v>
      </c>
      <c r="C143" s="26" t="s">
        <v>691</v>
      </c>
      <c r="D143" s="27">
        <v>1092700</v>
      </c>
      <c r="E143" s="64">
        <v>1032609</v>
      </c>
      <c r="F143" s="65">
        <f t="shared" ref="F143:F206" si="2">IF(OR(D143="-",IF(E143="-",0,E143)&gt;=IF(D143="-",0,D143)),"-",IF(D143="-",0,D143)-IF(E143="-",0,E143))</f>
        <v>60091</v>
      </c>
    </row>
    <row r="144" spans="1:6" ht="86.1" customHeight="1">
      <c r="A144" s="66" t="s">
        <v>692</v>
      </c>
      <c r="B144" s="63" t="s">
        <v>505</v>
      </c>
      <c r="C144" s="26" t="s">
        <v>693</v>
      </c>
      <c r="D144" s="27">
        <v>172300</v>
      </c>
      <c r="E144" s="64">
        <v>160473.25</v>
      </c>
      <c r="F144" s="65">
        <f t="shared" si="2"/>
        <v>11826.75</v>
      </c>
    </row>
    <row r="145" spans="1:6">
      <c r="A145" s="24" t="s">
        <v>655</v>
      </c>
      <c r="B145" s="63" t="s">
        <v>505</v>
      </c>
      <c r="C145" s="26" t="s">
        <v>694</v>
      </c>
      <c r="D145" s="27">
        <v>172300</v>
      </c>
      <c r="E145" s="64">
        <v>160473.25</v>
      </c>
      <c r="F145" s="65">
        <f t="shared" si="2"/>
        <v>11826.75</v>
      </c>
    </row>
    <row r="146" spans="1:6">
      <c r="A146" s="24" t="s">
        <v>695</v>
      </c>
      <c r="B146" s="63" t="s">
        <v>505</v>
      </c>
      <c r="C146" s="26" t="s">
        <v>696</v>
      </c>
      <c r="D146" s="27">
        <v>172300</v>
      </c>
      <c r="E146" s="64">
        <v>160473.25</v>
      </c>
      <c r="F146" s="65">
        <f t="shared" si="2"/>
        <v>11826.75</v>
      </c>
    </row>
    <row r="147" spans="1:6" ht="24.6" customHeight="1">
      <c r="A147" s="24" t="s">
        <v>697</v>
      </c>
      <c r="B147" s="63" t="s">
        <v>505</v>
      </c>
      <c r="C147" s="26" t="s">
        <v>698</v>
      </c>
      <c r="D147" s="27">
        <v>132700</v>
      </c>
      <c r="E147" s="64">
        <v>125554</v>
      </c>
      <c r="F147" s="65">
        <f t="shared" si="2"/>
        <v>7146</v>
      </c>
    </row>
    <row r="148" spans="1:6">
      <c r="A148" s="24" t="s">
        <v>699</v>
      </c>
      <c r="B148" s="63" t="s">
        <v>505</v>
      </c>
      <c r="C148" s="26" t="s">
        <v>700</v>
      </c>
      <c r="D148" s="27">
        <v>39600</v>
      </c>
      <c r="E148" s="64">
        <v>34919.25</v>
      </c>
      <c r="F148" s="65">
        <f t="shared" si="2"/>
        <v>4680.75</v>
      </c>
    </row>
    <row r="149" spans="1:6" ht="24.6" customHeight="1">
      <c r="A149" s="24" t="s">
        <v>701</v>
      </c>
      <c r="B149" s="63" t="s">
        <v>505</v>
      </c>
      <c r="C149" s="26" t="s">
        <v>702</v>
      </c>
      <c r="D149" s="27">
        <v>200000</v>
      </c>
      <c r="E149" s="64">
        <v>200000</v>
      </c>
      <c r="F149" s="65" t="str">
        <f t="shared" si="2"/>
        <v>-</v>
      </c>
    </row>
    <row r="150" spans="1:6" ht="86.1" customHeight="1">
      <c r="A150" s="24" t="s">
        <v>703</v>
      </c>
      <c r="B150" s="63" t="s">
        <v>505</v>
      </c>
      <c r="C150" s="26" t="s">
        <v>704</v>
      </c>
      <c r="D150" s="27">
        <v>200000</v>
      </c>
      <c r="E150" s="64">
        <v>200000</v>
      </c>
      <c r="F150" s="65" t="str">
        <f t="shared" si="2"/>
        <v>-</v>
      </c>
    </row>
    <row r="151" spans="1:6" ht="36.950000000000003" customHeight="1">
      <c r="A151" s="24" t="s">
        <v>673</v>
      </c>
      <c r="B151" s="63" t="s">
        <v>505</v>
      </c>
      <c r="C151" s="26" t="s">
        <v>705</v>
      </c>
      <c r="D151" s="27">
        <v>200000</v>
      </c>
      <c r="E151" s="64">
        <v>200000</v>
      </c>
      <c r="F151" s="65" t="str">
        <f t="shared" si="2"/>
        <v>-</v>
      </c>
    </row>
    <row r="152" spans="1:6" ht="36.950000000000003" customHeight="1">
      <c r="A152" s="24" t="s">
        <v>675</v>
      </c>
      <c r="B152" s="63" t="s">
        <v>505</v>
      </c>
      <c r="C152" s="26" t="s">
        <v>706</v>
      </c>
      <c r="D152" s="27">
        <v>200000</v>
      </c>
      <c r="E152" s="64">
        <v>200000</v>
      </c>
      <c r="F152" s="65" t="str">
        <f t="shared" si="2"/>
        <v>-</v>
      </c>
    </row>
    <row r="153" spans="1:6" ht="24.6" customHeight="1">
      <c r="A153" s="24" t="s">
        <v>707</v>
      </c>
      <c r="B153" s="63" t="s">
        <v>505</v>
      </c>
      <c r="C153" s="26" t="s">
        <v>708</v>
      </c>
      <c r="D153" s="27">
        <v>200000</v>
      </c>
      <c r="E153" s="64">
        <v>200000</v>
      </c>
      <c r="F153" s="65" t="str">
        <f t="shared" si="2"/>
        <v>-</v>
      </c>
    </row>
    <row r="154" spans="1:6" ht="36.950000000000003" customHeight="1">
      <c r="A154" s="24" t="s">
        <v>709</v>
      </c>
      <c r="B154" s="63" t="s">
        <v>505</v>
      </c>
      <c r="C154" s="26" t="s">
        <v>710</v>
      </c>
      <c r="D154" s="27">
        <v>60000</v>
      </c>
      <c r="E154" s="64">
        <v>60000</v>
      </c>
      <c r="F154" s="65" t="str">
        <f t="shared" si="2"/>
        <v>-</v>
      </c>
    </row>
    <row r="155" spans="1:6" ht="24.6" customHeight="1">
      <c r="A155" s="24" t="s">
        <v>711</v>
      </c>
      <c r="B155" s="63" t="s">
        <v>505</v>
      </c>
      <c r="C155" s="26" t="s">
        <v>712</v>
      </c>
      <c r="D155" s="27">
        <v>60000</v>
      </c>
      <c r="E155" s="64">
        <v>60000</v>
      </c>
      <c r="F155" s="65" t="str">
        <f t="shared" si="2"/>
        <v>-</v>
      </c>
    </row>
    <row r="156" spans="1:6" ht="86.1" customHeight="1">
      <c r="A156" s="66" t="s">
        <v>713</v>
      </c>
      <c r="B156" s="63" t="s">
        <v>505</v>
      </c>
      <c r="C156" s="26" t="s">
        <v>714</v>
      </c>
      <c r="D156" s="27">
        <v>60000</v>
      </c>
      <c r="E156" s="64">
        <v>60000</v>
      </c>
      <c r="F156" s="65" t="str">
        <f t="shared" si="2"/>
        <v>-</v>
      </c>
    </row>
    <row r="157" spans="1:6" ht="24.6" customHeight="1">
      <c r="A157" s="24" t="s">
        <v>531</v>
      </c>
      <c r="B157" s="63" t="s">
        <v>505</v>
      </c>
      <c r="C157" s="26" t="s">
        <v>715</v>
      </c>
      <c r="D157" s="27">
        <v>60000</v>
      </c>
      <c r="E157" s="64">
        <v>60000</v>
      </c>
      <c r="F157" s="65" t="str">
        <f t="shared" si="2"/>
        <v>-</v>
      </c>
    </row>
    <row r="158" spans="1:6" ht="36.950000000000003" customHeight="1">
      <c r="A158" s="24" t="s">
        <v>533</v>
      </c>
      <c r="B158" s="63" t="s">
        <v>505</v>
      </c>
      <c r="C158" s="26" t="s">
        <v>716</v>
      </c>
      <c r="D158" s="27">
        <v>60000</v>
      </c>
      <c r="E158" s="64">
        <v>60000</v>
      </c>
      <c r="F158" s="65" t="str">
        <f t="shared" si="2"/>
        <v>-</v>
      </c>
    </row>
    <row r="159" spans="1:6">
      <c r="A159" s="24" t="s">
        <v>535</v>
      </c>
      <c r="B159" s="63" t="s">
        <v>505</v>
      </c>
      <c r="C159" s="26" t="s">
        <v>717</v>
      </c>
      <c r="D159" s="27">
        <v>60000</v>
      </c>
      <c r="E159" s="64">
        <v>60000</v>
      </c>
      <c r="F159" s="65" t="str">
        <f t="shared" si="2"/>
        <v>-</v>
      </c>
    </row>
    <row r="160" spans="1:6" ht="24.6" customHeight="1">
      <c r="A160" s="24" t="s">
        <v>718</v>
      </c>
      <c r="B160" s="63" t="s">
        <v>505</v>
      </c>
      <c r="C160" s="26" t="s">
        <v>719</v>
      </c>
      <c r="D160" s="27">
        <v>200000</v>
      </c>
      <c r="E160" s="64">
        <v>168046</v>
      </c>
      <c r="F160" s="65">
        <f t="shared" si="2"/>
        <v>31954</v>
      </c>
    </row>
    <row r="161" spans="1:6" ht="36.950000000000003" customHeight="1">
      <c r="A161" s="24" t="s">
        <v>720</v>
      </c>
      <c r="B161" s="63" t="s">
        <v>505</v>
      </c>
      <c r="C161" s="26" t="s">
        <v>721</v>
      </c>
      <c r="D161" s="27">
        <v>200000</v>
      </c>
      <c r="E161" s="64">
        <v>168046</v>
      </c>
      <c r="F161" s="65">
        <f t="shared" si="2"/>
        <v>31954</v>
      </c>
    </row>
    <row r="162" spans="1:6" ht="86.1" customHeight="1">
      <c r="A162" s="66" t="s">
        <v>722</v>
      </c>
      <c r="B162" s="63" t="s">
        <v>505</v>
      </c>
      <c r="C162" s="26" t="s">
        <v>723</v>
      </c>
      <c r="D162" s="27">
        <v>200000</v>
      </c>
      <c r="E162" s="64">
        <v>168046</v>
      </c>
      <c r="F162" s="65">
        <f t="shared" si="2"/>
        <v>31954</v>
      </c>
    </row>
    <row r="163" spans="1:6" ht="24.6" customHeight="1">
      <c r="A163" s="24" t="s">
        <v>531</v>
      </c>
      <c r="B163" s="63" t="s">
        <v>505</v>
      </c>
      <c r="C163" s="26" t="s">
        <v>724</v>
      </c>
      <c r="D163" s="27">
        <v>200000</v>
      </c>
      <c r="E163" s="64">
        <v>168046</v>
      </c>
      <c r="F163" s="65">
        <f t="shared" si="2"/>
        <v>31954</v>
      </c>
    </row>
    <row r="164" spans="1:6" ht="36.950000000000003" customHeight="1">
      <c r="A164" s="24" t="s">
        <v>533</v>
      </c>
      <c r="B164" s="63" t="s">
        <v>505</v>
      </c>
      <c r="C164" s="26" t="s">
        <v>725</v>
      </c>
      <c r="D164" s="27">
        <v>200000</v>
      </c>
      <c r="E164" s="64">
        <v>168046</v>
      </c>
      <c r="F164" s="65">
        <f t="shared" si="2"/>
        <v>31954</v>
      </c>
    </row>
    <row r="165" spans="1:6">
      <c r="A165" s="24" t="s">
        <v>535</v>
      </c>
      <c r="B165" s="63" t="s">
        <v>505</v>
      </c>
      <c r="C165" s="26" t="s">
        <v>726</v>
      </c>
      <c r="D165" s="27">
        <v>200000</v>
      </c>
      <c r="E165" s="64">
        <v>168046</v>
      </c>
      <c r="F165" s="65">
        <f t="shared" si="2"/>
        <v>31954</v>
      </c>
    </row>
    <row r="166" spans="1:6" ht="24.6" customHeight="1">
      <c r="A166" s="24" t="s">
        <v>623</v>
      </c>
      <c r="B166" s="63" t="s">
        <v>505</v>
      </c>
      <c r="C166" s="26" t="s">
        <v>727</v>
      </c>
      <c r="D166" s="27">
        <v>8634200</v>
      </c>
      <c r="E166" s="64">
        <v>8451385.1500000004</v>
      </c>
      <c r="F166" s="65">
        <f t="shared" si="2"/>
        <v>182814.84999999963</v>
      </c>
    </row>
    <row r="167" spans="1:6" ht="86.1" customHeight="1">
      <c r="A167" s="66" t="s">
        <v>728</v>
      </c>
      <c r="B167" s="63" t="s">
        <v>505</v>
      </c>
      <c r="C167" s="26" t="s">
        <v>729</v>
      </c>
      <c r="D167" s="27">
        <v>8634200</v>
      </c>
      <c r="E167" s="64">
        <v>8451385.1500000004</v>
      </c>
      <c r="F167" s="65">
        <f t="shared" si="2"/>
        <v>182814.84999999963</v>
      </c>
    </row>
    <row r="168" spans="1:6" ht="135.19999999999999" customHeight="1">
      <c r="A168" s="66" t="s">
        <v>730</v>
      </c>
      <c r="B168" s="63" t="s">
        <v>505</v>
      </c>
      <c r="C168" s="26" t="s">
        <v>731</v>
      </c>
      <c r="D168" s="27">
        <v>8370100</v>
      </c>
      <c r="E168" s="64">
        <v>8370100</v>
      </c>
      <c r="F168" s="65" t="str">
        <f t="shared" si="2"/>
        <v>-</v>
      </c>
    </row>
    <row r="169" spans="1:6" ht="36.950000000000003" customHeight="1">
      <c r="A169" s="24" t="s">
        <v>673</v>
      </c>
      <c r="B169" s="63" t="s">
        <v>505</v>
      </c>
      <c r="C169" s="26" t="s">
        <v>732</v>
      </c>
      <c r="D169" s="27">
        <v>8370100</v>
      </c>
      <c r="E169" s="64">
        <v>8370100</v>
      </c>
      <c r="F169" s="65" t="str">
        <f t="shared" si="2"/>
        <v>-</v>
      </c>
    </row>
    <row r="170" spans="1:6">
      <c r="A170" s="24" t="s">
        <v>733</v>
      </c>
      <c r="B170" s="63" t="s">
        <v>505</v>
      </c>
      <c r="C170" s="26" t="s">
        <v>734</v>
      </c>
      <c r="D170" s="27">
        <v>8370100</v>
      </c>
      <c r="E170" s="64">
        <v>8370100</v>
      </c>
      <c r="F170" s="65" t="str">
        <f t="shared" si="2"/>
        <v>-</v>
      </c>
    </row>
    <row r="171" spans="1:6" ht="49.15" customHeight="1">
      <c r="A171" s="24" t="s">
        <v>735</v>
      </c>
      <c r="B171" s="63" t="s">
        <v>505</v>
      </c>
      <c r="C171" s="26" t="s">
        <v>736</v>
      </c>
      <c r="D171" s="27">
        <v>8370100</v>
      </c>
      <c r="E171" s="64">
        <v>8370100</v>
      </c>
      <c r="F171" s="65" t="str">
        <f t="shared" si="2"/>
        <v>-</v>
      </c>
    </row>
    <row r="172" spans="1:6" ht="147.6" customHeight="1">
      <c r="A172" s="66" t="s">
        <v>737</v>
      </c>
      <c r="B172" s="63" t="s">
        <v>505</v>
      </c>
      <c r="C172" s="26" t="s">
        <v>738</v>
      </c>
      <c r="D172" s="27">
        <v>38600</v>
      </c>
      <c r="E172" s="64">
        <v>33945.96</v>
      </c>
      <c r="F172" s="65">
        <f t="shared" si="2"/>
        <v>4654.0400000000009</v>
      </c>
    </row>
    <row r="173" spans="1:6" ht="36.950000000000003" customHeight="1">
      <c r="A173" s="24" t="s">
        <v>673</v>
      </c>
      <c r="B173" s="63" t="s">
        <v>505</v>
      </c>
      <c r="C173" s="26" t="s">
        <v>739</v>
      </c>
      <c r="D173" s="27">
        <v>38600</v>
      </c>
      <c r="E173" s="64">
        <v>33945.96</v>
      </c>
      <c r="F173" s="65">
        <f t="shared" si="2"/>
        <v>4654.0400000000009</v>
      </c>
    </row>
    <row r="174" spans="1:6">
      <c r="A174" s="24" t="s">
        <v>733</v>
      </c>
      <c r="B174" s="63" t="s">
        <v>505</v>
      </c>
      <c r="C174" s="26" t="s">
        <v>740</v>
      </c>
      <c r="D174" s="27">
        <v>38600</v>
      </c>
      <c r="E174" s="64">
        <v>33945.96</v>
      </c>
      <c r="F174" s="65">
        <f t="shared" si="2"/>
        <v>4654.0400000000009</v>
      </c>
    </row>
    <row r="175" spans="1:6">
      <c r="A175" s="24" t="s">
        <v>741</v>
      </c>
      <c r="B175" s="63" t="s">
        <v>505</v>
      </c>
      <c r="C175" s="26" t="s">
        <v>742</v>
      </c>
      <c r="D175" s="27">
        <v>38600</v>
      </c>
      <c r="E175" s="64">
        <v>33945.96</v>
      </c>
      <c r="F175" s="65">
        <f t="shared" si="2"/>
        <v>4654.0400000000009</v>
      </c>
    </row>
    <row r="176" spans="1:6" ht="147.6" customHeight="1">
      <c r="A176" s="66" t="s">
        <v>743</v>
      </c>
      <c r="B176" s="63" t="s">
        <v>505</v>
      </c>
      <c r="C176" s="26" t="s">
        <v>744</v>
      </c>
      <c r="D176" s="27">
        <v>225500</v>
      </c>
      <c r="E176" s="64">
        <v>47339.19</v>
      </c>
      <c r="F176" s="65">
        <f t="shared" si="2"/>
        <v>178160.81</v>
      </c>
    </row>
    <row r="177" spans="1:6" ht="36.950000000000003" customHeight="1">
      <c r="A177" s="24" t="s">
        <v>673</v>
      </c>
      <c r="B177" s="63" t="s">
        <v>505</v>
      </c>
      <c r="C177" s="26" t="s">
        <v>745</v>
      </c>
      <c r="D177" s="27">
        <v>225500</v>
      </c>
      <c r="E177" s="64">
        <v>47339.19</v>
      </c>
      <c r="F177" s="65">
        <f t="shared" si="2"/>
        <v>178160.81</v>
      </c>
    </row>
    <row r="178" spans="1:6">
      <c r="A178" s="24" t="s">
        <v>733</v>
      </c>
      <c r="B178" s="63" t="s">
        <v>505</v>
      </c>
      <c r="C178" s="26" t="s">
        <v>746</v>
      </c>
      <c r="D178" s="27">
        <v>225500</v>
      </c>
      <c r="E178" s="64">
        <v>47339.19</v>
      </c>
      <c r="F178" s="65">
        <f t="shared" si="2"/>
        <v>178160.81</v>
      </c>
    </row>
    <row r="179" spans="1:6">
      <c r="A179" s="24" t="s">
        <v>741</v>
      </c>
      <c r="B179" s="63" t="s">
        <v>505</v>
      </c>
      <c r="C179" s="26" t="s">
        <v>747</v>
      </c>
      <c r="D179" s="27">
        <v>225500</v>
      </c>
      <c r="E179" s="64">
        <v>47339.19</v>
      </c>
      <c r="F179" s="65">
        <f t="shared" si="2"/>
        <v>178160.81</v>
      </c>
    </row>
    <row r="180" spans="1:6" ht="24.6" customHeight="1">
      <c r="A180" s="24" t="s">
        <v>548</v>
      </c>
      <c r="B180" s="63" t="s">
        <v>505</v>
      </c>
      <c r="C180" s="26" t="s">
        <v>748</v>
      </c>
      <c r="D180" s="27">
        <v>10264100</v>
      </c>
      <c r="E180" s="64">
        <v>10073437.15</v>
      </c>
      <c r="F180" s="65">
        <f t="shared" si="2"/>
        <v>190662.84999999963</v>
      </c>
    </row>
    <row r="181" spans="1:6">
      <c r="A181" s="24" t="s">
        <v>651</v>
      </c>
      <c r="B181" s="63" t="s">
        <v>505</v>
      </c>
      <c r="C181" s="26" t="s">
        <v>749</v>
      </c>
      <c r="D181" s="27">
        <v>240000</v>
      </c>
      <c r="E181" s="64">
        <v>240000</v>
      </c>
      <c r="F181" s="65" t="str">
        <f t="shared" si="2"/>
        <v>-</v>
      </c>
    </row>
    <row r="182" spans="1:6" ht="61.5" customHeight="1">
      <c r="A182" s="24" t="s">
        <v>653</v>
      </c>
      <c r="B182" s="63" t="s">
        <v>505</v>
      </c>
      <c r="C182" s="26" t="s">
        <v>750</v>
      </c>
      <c r="D182" s="27">
        <v>240000</v>
      </c>
      <c r="E182" s="64">
        <v>240000</v>
      </c>
      <c r="F182" s="65" t="str">
        <f t="shared" si="2"/>
        <v>-</v>
      </c>
    </row>
    <row r="183" spans="1:6" ht="24.6" customHeight="1">
      <c r="A183" s="24" t="s">
        <v>554</v>
      </c>
      <c r="B183" s="63" t="s">
        <v>505</v>
      </c>
      <c r="C183" s="26" t="s">
        <v>751</v>
      </c>
      <c r="D183" s="27">
        <v>240000</v>
      </c>
      <c r="E183" s="64">
        <v>240000</v>
      </c>
      <c r="F183" s="65" t="str">
        <f t="shared" si="2"/>
        <v>-</v>
      </c>
    </row>
    <row r="184" spans="1:6">
      <c r="A184" s="24" t="s">
        <v>556</v>
      </c>
      <c r="B184" s="63" t="s">
        <v>505</v>
      </c>
      <c r="C184" s="26" t="s">
        <v>752</v>
      </c>
      <c r="D184" s="27">
        <v>240000</v>
      </c>
      <c r="E184" s="64">
        <v>240000</v>
      </c>
      <c r="F184" s="65" t="str">
        <f t="shared" si="2"/>
        <v>-</v>
      </c>
    </row>
    <row r="185" spans="1:6">
      <c r="A185" s="24" t="s">
        <v>550</v>
      </c>
      <c r="B185" s="63" t="s">
        <v>505</v>
      </c>
      <c r="C185" s="26" t="s">
        <v>753</v>
      </c>
      <c r="D185" s="27">
        <v>10024100</v>
      </c>
      <c r="E185" s="64">
        <v>9833437.1500000004</v>
      </c>
      <c r="F185" s="65">
        <f t="shared" si="2"/>
        <v>190662.84999999963</v>
      </c>
    </row>
    <row r="186" spans="1:6" ht="73.7" customHeight="1">
      <c r="A186" s="24" t="s">
        <v>754</v>
      </c>
      <c r="B186" s="63" t="s">
        <v>505</v>
      </c>
      <c r="C186" s="26" t="s">
        <v>755</v>
      </c>
      <c r="D186" s="27">
        <v>4884300</v>
      </c>
      <c r="E186" s="64">
        <v>4793909.1900000004</v>
      </c>
      <c r="F186" s="65">
        <f t="shared" si="2"/>
        <v>90390.80999999959</v>
      </c>
    </row>
    <row r="187" spans="1:6" ht="61.5" customHeight="1">
      <c r="A187" s="24" t="s">
        <v>519</v>
      </c>
      <c r="B187" s="63" t="s">
        <v>505</v>
      </c>
      <c r="C187" s="26" t="s">
        <v>756</v>
      </c>
      <c r="D187" s="27">
        <v>3446100</v>
      </c>
      <c r="E187" s="64">
        <v>3445753.13</v>
      </c>
      <c r="F187" s="65">
        <f t="shared" si="2"/>
        <v>346.87000000011176</v>
      </c>
    </row>
    <row r="188" spans="1:6" ht="24.6" customHeight="1">
      <c r="A188" s="24" t="s">
        <v>757</v>
      </c>
      <c r="B188" s="63" t="s">
        <v>505</v>
      </c>
      <c r="C188" s="26" t="s">
        <v>758</v>
      </c>
      <c r="D188" s="27">
        <v>3446100</v>
      </c>
      <c r="E188" s="64">
        <v>3445753.13</v>
      </c>
      <c r="F188" s="65">
        <f t="shared" si="2"/>
        <v>346.87000000011176</v>
      </c>
    </row>
    <row r="189" spans="1:6">
      <c r="A189" s="24" t="s">
        <v>759</v>
      </c>
      <c r="B189" s="63" t="s">
        <v>505</v>
      </c>
      <c r="C189" s="26" t="s">
        <v>760</v>
      </c>
      <c r="D189" s="27">
        <v>2650500</v>
      </c>
      <c r="E189" s="64">
        <v>2650467.75</v>
      </c>
      <c r="F189" s="65">
        <f t="shared" si="2"/>
        <v>32.25</v>
      </c>
    </row>
    <row r="190" spans="1:6" ht="36.950000000000003" customHeight="1">
      <c r="A190" s="24" t="s">
        <v>761</v>
      </c>
      <c r="B190" s="63" t="s">
        <v>505</v>
      </c>
      <c r="C190" s="26" t="s">
        <v>762</v>
      </c>
      <c r="D190" s="27">
        <v>795600</v>
      </c>
      <c r="E190" s="64">
        <v>795285.38</v>
      </c>
      <c r="F190" s="65">
        <f t="shared" si="2"/>
        <v>314.61999999999534</v>
      </c>
    </row>
    <row r="191" spans="1:6" ht="24.6" customHeight="1">
      <c r="A191" s="24" t="s">
        <v>531</v>
      </c>
      <c r="B191" s="63" t="s">
        <v>505</v>
      </c>
      <c r="C191" s="26" t="s">
        <v>763</v>
      </c>
      <c r="D191" s="27">
        <v>1437400</v>
      </c>
      <c r="E191" s="64">
        <v>1347436.06</v>
      </c>
      <c r="F191" s="65">
        <f t="shared" si="2"/>
        <v>89963.939999999944</v>
      </c>
    </row>
    <row r="192" spans="1:6" ht="36.950000000000003" customHeight="1">
      <c r="A192" s="24" t="s">
        <v>533</v>
      </c>
      <c r="B192" s="63" t="s">
        <v>505</v>
      </c>
      <c r="C192" s="26" t="s">
        <v>764</v>
      </c>
      <c r="D192" s="27">
        <v>1437400</v>
      </c>
      <c r="E192" s="64">
        <v>1347436.06</v>
      </c>
      <c r="F192" s="65">
        <f t="shared" si="2"/>
        <v>89963.939999999944</v>
      </c>
    </row>
    <row r="193" spans="1:6">
      <c r="A193" s="24" t="s">
        <v>535</v>
      </c>
      <c r="B193" s="63" t="s">
        <v>505</v>
      </c>
      <c r="C193" s="26" t="s">
        <v>765</v>
      </c>
      <c r="D193" s="27">
        <v>1437400</v>
      </c>
      <c r="E193" s="64">
        <v>1347436.06</v>
      </c>
      <c r="F193" s="65">
        <f t="shared" si="2"/>
        <v>89963.939999999944</v>
      </c>
    </row>
    <row r="194" spans="1:6">
      <c r="A194" s="24" t="s">
        <v>655</v>
      </c>
      <c r="B194" s="63" t="s">
        <v>505</v>
      </c>
      <c r="C194" s="26" t="s">
        <v>766</v>
      </c>
      <c r="D194" s="27">
        <v>800</v>
      </c>
      <c r="E194" s="64">
        <v>720</v>
      </c>
      <c r="F194" s="65">
        <f t="shared" si="2"/>
        <v>80</v>
      </c>
    </row>
    <row r="195" spans="1:6">
      <c r="A195" s="24" t="s">
        <v>695</v>
      </c>
      <c r="B195" s="63" t="s">
        <v>505</v>
      </c>
      <c r="C195" s="26" t="s">
        <v>767</v>
      </c>
      <c r="D195" s="27">
        <v>800</v>
      </c>
      <c r="E195" s="64">
        <v>720</v>
      </c>
      <c r="F195" s="65">
        <f t="shared" si="2"/>
        <v>80</v>
      </c>
    </row>
    <row r="196" spans="1:6">
      <c r="A196" s="24" t="s">
        <v>699</v>
      </c>
      <c r="B196" s="63" t="s">
        <v>505</v>
      </c>
      <c r="C196" s="26" t="s">
        <v>768</v>
      </c>
      <c r="D196" s="27">
        <v>800</v>
      </c>
      <c r="E196" s="64">
        <v>720</v>
      </c>
      <c r="F196" s="65">
        <f t="shared" si="2"/>
        <v>80</v>
      </c>
    </row>
    <row r="197" spans="1:6" ht="73.7" customHeight="1">
      <c r="A197" s="24" t="s">
        <v>769</v>
      </c>
      <c r="B197" s="63" t="s">
        <v>505</v>
      </c>
      <c r="C197" s="26" t="s">
        <v>770</v>
      </c>
      <c r="D197" s="27">
        <v>85500</v>
      </c>
      <c r="E197" s="64">
        <v>85402.96</v>
      </c>
      <c r="F197" s="65">
        <f t="shared" si="2"/>
        <v>97.039999999993597</v>
      </c>
    </row>
    <row r="198" spans="1:6" ht="24.6" customHeight="1">
      <c r="A198" s="24" t="s">
        <v>531</v>
      </c>
      <c r="B198" s="63" t="s">
        <v>505</v>
      </c>
      <c r="C198" s="26" t="s">
        <v>771</v>
      </c>
      <c r="D198" s="27">
        <v>85500</v>
      </c>
      <c r="E198" s="64">
        <v>85402.96</v>
      </c>
      <c r="F198" s="65">
        <f t="shared" si="2"/>
        <v>97.039999999993597</v>
      </c>
    </row>
    <row r="199" spans="1:6" ht="36.950000000000003" customHeight="1">
      <c r="A199" s="24" t="s">
        <v>533</v>
      </c>
      <c r="B199" s="63" t="s">
        <v>505</v>
      </c>
      <c r="C199" s="26" t="s">
        <v>772</v>
      </c>
      <c r="D199" s="27">
        <v>85500</v>
      </c>
      <c r="E199" s="64">
        <v>85402.96</v>
      </c>
      <c r="F199" s="65">
        <f t="shared" si="2"/>
        <v>97.039999999993597</v>
      </c>
    </row>
    <row r="200" spans="1:6">
      <c r="A200" s="24" t="s">
        <v>535</v>
      </c>
      <c r="B200" s="63" t="s">
        <v>505</v>
      </c>
      <c r="C200" s="26" t="s">
        <v>773</v>
      </c>
      <c r="D200" s="27">
        <v>85500</v>
      </c>
      <c r="E200" s="64">
        <v>85402.96</v>
      </c>
      <c r="F200" s="65">
        <f t="shared" si="2"/>
        <v>97.039999999993597</v>
      </c>
    </row>
    <row r="201" spans="1:6" ht="73.7" customHeight="1">
      <c r="A201" s="24" t="s">
        <v>774</v>
      </c>
      <c r="B201" s="63" t="s">
        <v>505</v>
      </c>
      <c r="C201" s="26" t="s">
        <v>775</v>
      </c>
      <c r="D201" s="27">
        <v>365000</v>
      </c>
      <c r="E201" s="64">
        <v>365000</v>
      </c>
      <c r="F201" s="65" t="str">
        <f t="shared" si="2"/>
        <v>-</v>
      </c>
    </row>
    <row r="202" spans="1:6">
      <c r="A202" s="24" t="s">
        <v>655</v>
      </c>
      <c r="B202" s="63" t="s">
        <v>505</v>
      </c>
      <c r="C202" s="26" t="s">
        <v>776</v>
      </c>
      <c r="D202" s="27">
        <v>365000</v>
      </c>
      <c r="E202" s="64">
        <v>365000</v>
      </c>
      <c r="F202" s="65" t="str">
        <f t="shared" si="2"/>
        <v>-</v>
      </c>
    </row>
    <row r="203" spans="1:6">
      <c r="A203" s="24" t="s">
        <v>695</v>
      </c>
      <c r="B203" s="63" t="s">
        <v>505</v>
      </c>
      <c r="C203" s="26" t="s">
        <v>777</v>
      </c>
      <c r="D203" s="27">
        <v>365000</v>
      </c>
      <c r="E203" s="64">
        <v>365000</v>
      </c>
      <c r="F203" s="65" t="str">
        <f t="shared" si="2"/>
        <v>-</v>
      </c>
    </row>
    <row r="204" spans="1:6">
      <c r="A204" s="24" t="s">
        <v>778</v>
      </c>
      <c r="B204" s="63" t="s">
        <v>505</v>
      </c>
      <c r="C204" s="26" t="s">
        <v>779</v>
      </c>
      <c r="D204" s="27">
        <v>365000</v>
      </c>
      <c r="E204" s="64">
        <v>365000</v>
      </c>
      <c r="F204" s="65" t="str">
        <f t="shared" si="2"/>
        <v>-</v>
      </c>
    </row>
    <row r="205" spans="1:6" ht="61.5" customHeight="1">
      <c r="A205" s="24" t="s">
        <v>780</v>
      </c>
      <c r="B205" s="63" t="s">
        <v>505</v>
      </c>
      <c r="C205" s="26" t="s">
        <v>781</v>
      </c>
      <c r="D205" s="27">
        <v>200000</v>
      </c>
      <c r="E205" s="64">
        <v>200000</v>
      </c>
      <c r="F205" s="65" t="str">
        <f t="shared" si="2"/>
        <v>-</v>
      </c>
    </row>
    <row r="206" spans="1:6" ht="24.6" customHeight="1">
      <c r="A206" s="24" t="s">
        <v>531</v>
      </c>
      <c r="B206" s="63" t="s">
        <v>505</v>
      </c>
      <c r="C206" s="26" t="s">
        <v>782</v>
      </c>
      <c r="D206" s="27">
        <v>21000</v>
      </c>
      <c r="E206" s="64">
        <v>21000</v>
      </c>
      <c r="F206" s="65" t="str">
        <f t="shared" si="2"/>
        <v>-</v>
      </c>
    </row>
    <row r="207" spans="1:6" ht="36.950000000000003" customHeight="1">
      <c r="A207" s="24" t="s">
        <v>533</v>
      </c>
      <c r="B207" s="63" t="s">
        <v>505</v>
      </c>
      <c r="C207" s="26" t="s">
        <v>783</v>
      </c>
      <c r="D207" s="27">
        <v>21000</v>
      </c>
      <c r="E207" s="64">
        <v>21000</v>
      </c>
      <c r="F207" s="65" t="str">
        <f t="shared" ref="F207:F270" si="3">IF(OR(D207="-",IF(E207="-",0,E207)&gt;=IF(D207="-",0,D207)),"-",IF(D207="-",0,D207)-IF(E207="-",0,E207))</f>
        <v>-</v>
      </c>
    </row>
    <row r="208" spans="1:6">
      <c r="A208" s="24" t="s">
        <v>535</v>
      </c>
      <c r="B208" s="63" t="s">
        <v>505</v>
      </c>
      <c r="C208" s="26" t="s">
        <v>784</v>
      </c>
      <c r="D208" s="27">
        <v>21000</v>
      </c>
      <c r="E208" s="64">
        <v>21000</v>
      </c>
      <c r="F208" s="65" t="str">
        <f t="shared" si="3"/>
        <v>-</v>
      </c>
    </row>
    <row r="209" spans="1:6" ht="24.6" customHeight="1">
      <c r="A209" s="24" t="s">
        <v>554</v>
      </c>
      <c r="B209" s="63" t="s">
        <v>505</v>
      </c>
      <c r="C209" s="26" t="s">
        <v>785</v>
      </c>
      <c r="D209" s="27">
        <v>179000</v>
      </c>
      <c r="E209" s="64">
        <v>179000</v>
      </c>
      <c r="F209" s="65" t="str">
        <f t="shared" si="3"/>
        <v>-</v>
      </c>
    </row>
    <row r="210" spans="1:6">
      <c r="A210" s="24" t="s">
        <v>556</v>
      </c>
      <c r="B210" s="63" t="s">
        <v>505</v>
      </c>
      <c r="C210" s="26" t="s">
        <v>786</v>
      </c>
      <c r="D210" s="27">
        <v>179000</v>
      </c>
      <c r="E210" s="64">
        <v>179000</v>
      </c>
      <c r="F210" s="65" t="str">
        <f t="shared" si="3"/>
        <v>-</v>
      </c>
    </row>
    <row r="211" spans="1:6" ht="61.5" customHeight="1">
      <c r="A211" s="24" t="s">
        <v>787</v>
      </c>
      <c r="B211" s="63" t="s">
        <v>505</v>
      </c>
      <c r="C211" s="26" t="s">
        <v>788</v>
      </c>
      <c r="D211" s="27">
        <v>506500</v>
      </c>
      <c r="E211" s="64">
        <v>506500</v>
      </c>
      <c r="F211" s="65" t="str">
        <f t="shared" si="3"/>
        <v>-</v>
      </c>
    </row>
    <row r="212" spans="1:6">
      <c r="A212" s="24" t="s">
        <v>789</v>
      </c>
      <c r="B212" s="63" t="s">
        <v>505</v>
      </c>
      <c r="C212" s="26" t="s">
        <v>790</v>
      </c>
      <c r="D212" s="27">
        <v>506500</v>
      </c>
      <c r="E212" s="64">
        <v>506500</v>
      </c>
      <c r="F212" s="65" t="str">
        <f t="shared" si="3"/>
        <v>-</v>
      </c>
    </row>
    <row r="213" spans="1:6">
      <c r="A213" s="24" t="s">
        <v>473</v>
      </c>
      <c r="B213" s="63" t="s">
        <v>505</v>
      </c>
      <c r="C213" s="26" t="s">
        <v>791</v>
      </c>
      <c r="D213" s="27">
        <v>506500</v>
      </c>
      <c r="E213" s="64">
        <v>506500</v>
      </c>
      <c r="F213" s="65" t="str">
        <f t="shared" si="3"/>
        <v>-</v>
      </c>
    </row>
    <row r="214" spans="1:6" ht="123" customHeight="1">
      <c r="A214" s="66" t="s">
        <v>792</v>
      </c>
      <c r="B214" s="63" t="s">
        <v>505</v>
      </c>
      <c r="C214" s="26" t="s">
        <v>793</v>
      </c>
      <c r="D214" s="27">
        <v>379600</v>
      </c>
      <c r="E214" s="64">
        <v>379600</v>
      </c>
      <c r="F214" s="65" t="str">
        <f t="shared" si="3"/>
        <v>-</v>
      </c>
    </row>
    <row r="215" spans="1:6">
      <c r="A215" s="24" t="s">
        <v>789</v>
      </c>
      <c r="B215" s="63" t="s">
        <v>505</v>
      </c>
      <c r="C215" s="26" t="s">
        <v>794</v>
      </c>
      <c r="D215" s="27">
        <v>379600</v>
      </c>
      <c r="E215" s="64">
        <v>379600</v>
      </c>
      <c r="F215" s="65" t="str">
        <f t="shared" si="3"/>
        <v>-</v>
      </c>
    </row>
    <row r="216" spans="1:6">
      <c r="A216" s="24" t="s">
        <v>473</v>
      </c>
      <c r="B216" s="63" t="s">
        <v>505</v>
      </c>
      <c r="C216" s="26" t="s">
        <v>795</v>
      </c>
      <c r="D216" s="27">
        <v>379600</v>
      </c>
      <c r="E216" s="64">
        <v>379600</v>
      </c>
      <c r="F216" s="65" t="str">
        <f t="shared" si="3"/>
        <v>-</v>
      </c>
    </row>
    <row r="217" spans="1:6" ht="73.7" customHeight="1">
      <c r="A217" s="24" t="s">
        <v>796</v>
      </c>
      <c r="B217" s="63" t="s">
        <v>505</v>
      </c>
      <c r="C217" s="26" t="s">
        <v>797</v>
      </c>
      <c r="D217" s="27">
        <v>139900</v>
      </c>
      <c r="E217" s="64">
        <v>139820</v>
      </c>
      <c r="F217" s="65">
        <f t="shared" si="3"/>
        <v>80</v>
      </c>
    </row>
    <row r="218" spans="1:6" ht="24.6" customHeight="1">
      <c r="A218" s="24" t="s">
        <v>531</v>
      </c>
      <c r="B218" s="63" t="s">
        <v>505</v>
      </c>
      <c r="C218" s="26" t="s">
        <v>798</v>
      </c>
      <c r="D218" s="27">
        <v>32000</v>
      </c>
      <c r="E218" s="64">
        <v>31920</v>
      </c>
      <c r="F218" s="65">
        <f t="shared" si="3"/>
        <v>80</v>
      </c>
    </row>
    <row r="219" spans="1:6" ht="36.950000000000003" customHeight="1">
      <c r="A219" s="24" t="s">
        <v>533</v>
      </c>
      <c r="B219" s="63" t="s">
        <v>505</v>
      </c>
      <c r="C219" s="26" t="s">
        <v>799</v>
      </c>
      <c r="D219" s="27">
        <v>32000</v>
      </c>
      <c r="E219" s="64">
        <v>31920</v>
      </c>
      <c r="F219" s="65">
        <f t="shared" si="3"/>
        <v>80</v>
      </c>
    </row>
    <row r="220" spans="1:6">
      <c r="A220" s="24" t="s">
        <v>535</v>
      </c>
      <c r="B220" s="63" t="s">
        <v>505</v>
      </c>
      <c r="C220" s="26" t="s">
        <v>800</v>
      </c>
      <c r="D220" s="27">
        <v>32000</v>
      </c>
      <c r="E220" s="64">
        <v>31920</v>
      </c>
      <c r="F220" s="65">
        <f t="shared" si="3"/>
        <v>80</v>
      </c>
    </row>
    <row r="221" spans="1:6">
      <c r="A221" s="24" t="s">
        <v>655</v>
      </c>
      <c r="B221" s="63" t="s">
        <v>505</v>
      </c>
      <c r="C221" s="26" t="s">
        <v>801</v>
      </c>
      <c r="D221" s="27">
        <v>107900</v>
      </c>
      <c r="E221" s="64">
        <v>107900</v>
      </c>
      <c r="F221" s="65" t="str">
        <f t="shared" si="3"/>
        <v>-</v>
      </c>
    </row>
    <row r="222" spans="1:6">
      <c r="A222" s="24" t="s">
        <v>802</v>
      </c>
      <c r="B222" s="63" t="s">
        <v>505</v>
      </c>
      <c r="C222" s="26" t="s">
        <v>803</v>
      </c>
      <c r="D222" s="27">
        <v>7900</v>
      </c>
      <c r="E222" s="64">
        <v>7900</v>
      </c>
      <c r="F222" s="65" t="str">
        <f t="shared" si="3"/>
        <v>-</v>
      </c>
    </row>
    <row r="223" spans="1:6" ht="36.950000000000003" customHeight="1">
      <c r="A223" s="24" t="s">
        <v>804</v>
      </c>
      <c r="B223" s="63" t="s">
        <v>505</v>
      </c>
      <c r="C223" s="26" t="s">
        <v>805</v>
      </c>
      <c r="D223" s="27">
        <v>7900</v>
      </c>
      <c r="E223" s="64">
        <v>7900</v>
      </c>
      <c r="F223" s="65" t="str">
        <f t="shared" si="3"/>
        <v>-</v>
      </c>
    </row>
    <row r="224" spans="1:6">
      <c r="A224" s="24" t="s">
        <v>695</v>
      </c>
      <c r="B224" s="63" t="s">
        <v>505</v>
      </c>
      <c r="C224" s="26" t="s">
        <v>806</v>
      </c>
      <c r="D224" s="27">
        <v>100000</v>
      </c>
      <c r="E224" s="64">
        <v>100000</v>
      </c>
      <c r="F224" s="65" t="str">
        <f t="shared" si="3"/>
        <v>-</v>
      </c>
    </row>
    <row r="225" spans="1:6">
      <c r="A225" s="24" t="s">
        <v>778</v>
      </c>
      <c r="B225" s="63" t="s">
        <v>505</v>
      </c>
      <c r="C225" s="26" t="s">
        <v>807</v>
      </c>
      <c r="D225" s="27">
        <v>100000</v>
      </c>
      <c r="E225" s="64">
        <v>100000</v>
      </c>
      <c r="F225" s="65" t="str">
        <f t="shared" si="3"/>
        <v>-</v>
      </c>
    </row>
    <row r="226" spans="1:6" ht="49.15" customHeight="1">
      <c r="A226" s="24" t="s">
        <v>808</v>
      </c>
      <c r="B226" s="63" t="s">
        <v>505</v>
      </c>
      <c r="C226" s="26" t="s">
        <v>809</v>
      </c>
      <c r="D226" s="27">
        <v>3463300</v>
      </c>
      <c r="E226" s="64">
        <v>3363205</v>
      </c>
      <c r="F226" s="65">
        <f t="shared" si="3"/>
        <v>100095</v>
      </c>
    </row>
    <row r="227" spans="1:6">
      <c r="A227" s="24" t="s">
        <v>655</v>
      </c>
      <c r="B227" s="63" t="s">
        <v>505</v>
      </c>
      <c r="C227" s="26" t="s">
        <v>810</v>
      </c>
      <c r="D227" s="27">
        <v>3463300</v>
      </c>
      <c r="E227" s="64">
        <v>3363205</v>
      </c>
      <c r="F227" s="65">
        <f t="shared" si="3"/>
        <v>100095</v>
      </c>
    </row>
    <row r="228" spans="1:6">
      <c r="A228" s="24" t="s">
        <v>695</v>
      </c>
      <c r="B228" s="63" t="s">
        <v>505</v>
      </c>
      <c r="C228" s="26" t="s">
        <v>811</v>
      </c>
      <c r="D228" s="27">
        <v>3463300</v>
      </c>
      <c r="E228" s="64">
        <v>3363205</v>
      </c>
      <c r="F228" s="65">
        <f t="shared" si="3"/>
        <v>100095</v>
      </c>
    </row>
    <row r="229" spans="1:6">
      <c r="A229" s="24" t="s">
        <v>778</v>
      </c>
      <c r="B229" s="63" t="s">
        <v>505</v>
      </c>
      <c r="C229" s="26" t="s">
        <v>812</v>
      </c>
      <c r="D229" s="27">
        <v>3463300</v>
      </c>
      <c r="E229" s="64">
        <v>3363205</v>
      </c>
      <c r="F229" s="65">
        <f t="shared" si="3"/>
        <v>100095</v>
      </c>
    </row>
    <row r="230" spans="1:6" ht="24.6" customHeight="1">
      <c r="A230" s="24" t="s">
        <v>813</v>
      </c>
      <c r="B230" s="63" t="s">
        <v>505</v>
      </c>
      <c r="C230" s="26" t="s">
        <v>814</v>
      </c>
      <c r="D230" s="27">
        <v>14965000</v>
      </c>
      <c r="E230" s="64">
        <v>14867392.140000001</v>
      </c>
      <c r="F230" s="65">
        <f t="shared" si="3"/>
        <v>97607.859999999404</v>
      </c>
    </row>
    <row r="231" spans="1:6" ht="36.950000000000003" customHeight="1">
      <c r="A231" s="24" t="s">
        <v>815</v>
      </c>
      <c r="B231" s="63" t="s">
        <v>505</v>
      </c>
      <c r="C231" s="26" t="s">
        <v>816</v>
      </c>
      <c r="D231" s="27">
        <v>14965000</v>
      </c>
      <c r="E231" s="64">
        <v>14867392.140000001</v>
      </c>
      <c r="F231" s="65">
        <f t="shared" si="3"/>
        <v>97607.859999999404</v>
      </c>
    </row>
    <row r="232" spans="1:6" ht="61.5" customHeight="1">
      <c r="A232" s="24" t="s">
        <v>817</v>
      </c>
      <c r="B232" s="63" t="s">
        <v>505</v>
      </c>
      <c r="C232" s="26" t="s">
        <v>818</v>
      </c>
      <c r="D232" s="27">
        <v>14635000</v>
      </c>
      <c r="E232" s="64">
        <v>14537392.140000001</v>
      </c>
      <c r="F232" s="65">
        <f t="shared" si="3"/>
        <v>97607.859999999404</v>
      </c>
    </row>
    <row r="233" spans="1:6">
      <c r="A233" s="24" t="s">
        <v>819</v>
      </c>
      <c r="B233" s="63" t="s">
        <v>505</v>
      </c>
      <c r="C233" s="26" t="s">
        <v>820</v>
      </c>
      <c r="D233" s="27">
        <v>8842600</v>
      </c>
      <c r="E233" s="64">
        <v>8750865</v>
      </c>
      <c r="F233" s="65">
        <f t="shared" si="3"/>
        <v>91735</v>
      </c>
    </row>
    <row r="234" spans="1:6" ht="98.45" customHeight="1">
      <c r="A234" s="66" t="s">
        <v>821</v>
      </c>
      <c r="B234" s="63" t="s">
        <v>505</v>
      </c>
      <c r="C234" s="26" t="s">
        <v>822</v>
      </c>
      <c r="D234" s="27">
        <v>8828600</v>
      </c>
      <c r="E234" s="64">
        <v>8736945</v>
      </c>
      <c r="F234" s="65">
        <f t="shared" si="3"/>
        <v>91655</v>
      </c>
    </row>
    <row r="235" spans="1:6" ht="61.5" customHeight="1">
      <c r="A235" s="24" t="s">
        <v>519</v>
      </c>
      <c r="B235" s="63" t="s">
        <v>505</v>
      </c>
      <c r="C235" s="26" t="s">
        <v>823</v>
      </c>
      <c r="D235" s="27">
        <v>7404500</v>
      </c>
      <c r="E235" s="64">
        <v>7404327.9699999997</v>
      </c>
      <c r="F235" s="65">
        <f t="shared" si="3"/>
        <v>172.03000000026077</v>
      </c>
    </row>
    <row r="236" spans="1:6" ht="24.6" customHeight="1">
      <c r="A236" s="24" t="s">
        <v>757</v>
      </c>
      <c r="B236" s="63" t="s">
        <v>505</v>
      </c>
      <c r="C236" s="26" t="s">
        <v>824</v>
      </c>
      <c r="D236" s="27">
        <v>7404500</v>
      </c>
      <c r="E236" s="64">
        <v>7404327.9699999997</v>
      </c>
      <c r="F236" s="65">
        <f t="shared" si="3"/>
        <v>172.03000000026077</v>
      </c>
    </row>
    <row r="237" spans="1:6">
      <c r="A237" s="24" t="s">
        <v>759</v>
      </c>
      <c r="B237" s="63" t="s">
        <v>505</v>
      </c>
      <c r="C237" s="26" t="s">
        <v>825</v>
      </c>
      <c r="D237" s="27">
        <v>5696990.7400000002</v>
      </c>
      <c r="E237" s="64">
        <v>5696990.7400000002</v>
      </c>
      <c r="F237" s="65" t="str">
        <f t="shared" si="3"/>
        <v>-</v>
      </c>
    </row>
    <row r="238" spans="1:6" ht="36.950000000000003" customHeight="1">
      <c r="A238" s="24" t="s">
        <v>761</v>
      </c>
      <c r="B238" s="63" t="s">
        <v>505</v>
      </c>
      <c r="C238" s="26" t="s">
        <v>826</v>
      </c>
      <c r="D238" s="27">
        <v>1707509.26</v>
      </c>
      <c r="E238" s="64">
        <v>1707337.23</v>
      </c>
      <c r="F238" s="65">
        <f t="shared" si="3"/>
        <v>172.03000000002794</v>
      </c>
    </row>
    <row r="239" spans="1:6" ht="24.6" customHeight="1">
      <c r="A239" s="24" t="s">
        <v>531</v>
      </c>
      <c r="B239" s="63" t="s">
        <v>505</v>
      </c>
      <c r="C239" s="26" t="s">
        <v>827</v>
      </c>
      <c r="D239" s="27">
        <v>1305300</v>
      </c>
      <c r="E239" s="64">
        <v>1228717.53</v>
      </c>
      <c r="F239" s="65">
        <f t="shared" si="3"/>
        <v>76582.469999999972</v>
      </c>
    </row>
    <row r="240" spans="1:6" ht="36.950000000000003" customHeight="1">
      <c r="A240" s="24" t="s">
        <v>533</v>
      </c>
      <c r="B240" s="63" t="s">
        <v>505</v>
      </c>
      <c r="C240" s="26" t="s">
        <v>828</v>
      </c>
      <c r="D240" s="27">
        <v>1305300</v>
      </c>
      <c r="E240" s="64">
        <v>1228717.53</v>
      </c>
      <c r="F240" s="65">
        <f t="shared" si="3"/>
        <v>76582.469999999972</v>
      </c>
    </row>
    <row r="241" spans="1:6">
      <c r="A241" s="24" t="s">
        <v>535</v>
      </c>
      <c r="B241" s="63" t="s">
        <v>505</v>
      </c>
      <c r="C241" s="26" t="s">
        <v>829</v>
      </c>
      <c r="D241" s="27">
        <v>1305300</v>
      </c>
      <c r="E241" s="64">
        <v>1228717.53</v>
      </c>
      <c r="F241" s="65">
        <f t="shared" si="3"/>
        <v>76582.469999999972</v>
      </c>
    </row>
    <row r="242" spans="1:6">
      <c r="A242" s="24" t="s">
        <v>655</v>
      </c>
      <c r="B242" s="63" t="s">
        <v>505</v>
      </c>
      <c r="C242" s="26" t="s">
        <v>830</v>
      </c>
      <c r="D242" s="27">
        <v>118800</v>
      </c>
      <c r="E242" s="64">
        <v>103899.5</v>
      </c>
      <c r="F242" s="65">
        <f t="shared" si="3"/>
        <v>14900.5</v>
      </c>
    </row>
    <row r="243" spans="1:6">
      <c r="A243" s="24" t="s">
        <v>695</v>
      </c>
      <c r="B243" s="63" t="s">
        <v>505</v>
      </c>
      <c r="C243" s="26" t="s">
        <v>831</v>
      </c>
      <c r="D243" s="27">
        <v>118800</v>
      </c>
      <c r="E243" s="64">
        <v>103899.5</v>
      </c>
      <c r="F243" s="65">
        <f t="shared" si="3"/>
        <v>14900.5</v>
      </c>
    </row>
    <row r="244" spans="1:6" ht="24.6" customHeight="1">
      <c r="A244" s="24" t="s">
        <v>697</v>
      </c>
      <c r="B244" s="63" t="s">
        <v>505</v>
      </c>
      <c r="C244" s="26" t="s">
        <v>832</v>
      </c>
      <c r="D244" s="27">
        <v>105100</v>
      </c>
      <c r="E244" s="64">
        <v>92725</v>
      </c>
      <c r="F244" s="65">
        <f t="shared" si="3"/>
        <v>12375</v>
      </c>
    </row>
    <row r="245" spans="1:6">
      <c r="A245" s="24" t="s">
        <v>699</v>
      </c>
      <c r="B245" s="63" t="s">
        <v>505</v>
      </c>
      <c r="C245" s="26" t="s">
        <v>833</v>
      </c>
      <c r="D245" s="27">
        <v>13700</v>
      </c>
      <c r="E245" s="64">
        <v>11174.5</v>
      </c>
      <c r="F245" s="65">
        <f t="shared" si="3"/>
        <v>2525.5</v>
      </c>
    </row>
    <row r="246" spans="1:6" ht="98.45" customHeight="1">
      <c r="A246" s="66" t="s">
        <v>834</v>
      </c>
      <c r="B246" s="63" t="s">
        <v>505</v>
      </c>
      <c r="C246" s="26" t="s">
        <v>835</v>
      </c>
      <c r="D246" s="27">
        <v>14000</v>
      </c>
      <c r="E246" s="64">
        <v>13920</v>
      </c>
      <c r="F246" s="65">
        <f t="shared" si="3"/>
        <v>80</v>
      </c>
    </row>
    <row r="247" spans="1:6" ht="24.6" customHeight="1">
      <c r="A247" s="24" t="s">
        <v>531</v>
      </c>
      <c r="B247" s="63" t="s">
        <v>505</v>
      </c>
      <c r="C247" s="26" t="s">
        <v>836</v>
      </c>
      <c r="D247" s="27">
        <v>14000</v>
      </c>
      <c r="E247" s="64">
        <v>13920</v>
      </c>
      <c r="F247" s="65">
        <f t="shared" si="3"/>
        <v>80</v>
      </c>
    </row>
    <row r="248" spans="1:6" ht="36.950000000000003" customHeight="1">
      <c r="A248" s="24" t="s">
        <v>533</v>
      </c>
      <c r="B248" s="63" t="s">
        <v>505</v>
      </c>
      <c r="C248" s="26" t="s">
        <v>837</v>
      </c>
      <c r="D248" s="27">
        <v>14000</v>
      </c>
      <c r="E248" s="64">
        <v>13920</v>
      </c>
      <c r="F248" s="65">
        <f t="shared" si="3"/>
        <v>80</v>
      </c>
    </row>
    <row r="249" spans="1:6">
      <c r="A249" s="24" t="s">
        <v>535</v>
      </c>
      <c r="B249" s="63" t="s">
        <v>505</v>
      </c>
      <c r="C249" s="26" t="s">
        <v>838</v>
      </c>
      <c r="D249" s="27">
        <v>14000</v>
      </c>
      <c r="E249" s="64">
        <v>13920</v>
      </c>
      <c r="F249" s="65">
        <f t="shared" si="3"/>
        <v>80</v>
      </c>
    </row>
    <row r="250" spans="1:6" ht="36.950000000000003" customHeight="1">
      <c r="A250" s="24" t="s">
        <v>839</v>
      </c>
      <c r="B250" s="63" t="s">
        <v>505</v>
      </c>
      <c r="C250" s="26" t="s">
        <v>840</v>
      </c>
      <c r="D250" s="27">
        <v>3392400</v>
      </c>
      <c r="E250" s="64">
        <v>3387027.14</v>
      </c>
      <c r="F250" s="65">
        <f t="shared" si="3"/>
        <v>5372.8599999998696</v>
      </c>
    </row>
    <row r="251" spans="1:6" ht="110.65" customHeight="1">
      <c r="A251" s="66" t="s">
        <v>841</v>
      </c>
      <c r="B251" s="63" t="s">
        <v>505</v>
      </c>
      <c r="C251" s="26" t="s">
        <v>842</v>
      </c>
      <c r="D251" s="27">
        <v>3392400</v>
      </c>
      <c r="E251" s="64">
        <v>3387027.14</v>
      </c>
      <c r="F251" s="65">
        <f t="shared" si="3"/>
        <v>5372.8599999998696</v>
      </c>
    </row>
    <row r="252" spans="1:6" ht="61.5" customHeight="1">
      <c r="A252" s="24" t="s">
        <v>519</v>
      </c>
      <c r="B252" s="63" t="s">
        <v>505</v>
      </c>
      <c r="C252" s="26" t="s">
        <v>843</v>
      </c>
      <c r="D252" s="27">
        <v>2701200</v>
      </c>
      <c r="E252" s="64">
        <v>2700777.16</v>
      </c>
      <c r="F252" s="65">
        <f t="shared" si="3"/>
        <v>422.83999999985099</v>
      </c>
    </row>
    <row r="253" spans="1:6" ht="24.6" customHeight="1">
      <c r="A253" s="24" t="s">
        <v>757</v>
      </c>
      <c r="B253" s="63" t="s">
        <v>505</v>
      </c>
      <c r="C253" s="26" t="s">
        <v>844</v>
      </c>
      <c r="D253" s="27">
        <v>2701200</v>
      </c>
      <c r="E253" s="64">
        <v>2700777.16</v>
      </c>
      <c r="F253" s="65">
        <f t="shared" si="3"/>
        <v>422.83999999985099</v>
      </c>
    </row>
    <row r="254" spans="1:6">
      <c r="A254" s="24" t="s">
        <v>759</v>
      </c>
      <c r="B254" s="63" t="s">
        <v>505</v>
      </c>
      <c r="C254" s="26" t="s">
        <v>845</v>
      </c>
      <c r="D254" s="27">
        <v>2074400</v>
      </c>
      <c r="E254" s="64">
        <v>2074299.88</v>
      </c>
      <c r="F254" s="65">
        <f t="shared" si="3"/>
        <v>100.12000000011176</v>
      </c>
    </row>
    <row r="255" spans="1:6" ht="24.6" customHeight="1">
      <c r="A255" s="24" t="s">
        <v>846</v>
      </c>
      <c r="B255" s="63" t="s">
        <v>505</v>
      </c>
      <c r="C255" s="26" t="s">
        <v>847</v>
      </c>
      <c r="D255" s="27">
        <v>200</v>
      </c>
      <c r="E255" s="64">
        <v>200</v>
      </c>
      <c r="F255" s="65" t="str">
        <f t="shared" si="3"/>
        <v>-</v>
      </c>
    </row>
    <row r="256" spans="1:6" ht="36.950000000000003" customHeight="1">
      <c r="A256" s="24" t="s">
        <v>761</v>
      </c>
      <c r="B256" s="63" t="s">
        <v>505</v>
      </c>
      <c r="C256" s="26" t="s">
        <v>848</v>
      </c>
      <c r="D256" s="27">
        <v>626600</v>
      </c>
      <c r="E256" s="64">
        <v>626277.28</v>
      </c>
      <c r="F256" s="65">
        <f t="shared" si="3"/>
        <v>322.71999999997206</v>
      </c>
    </row>
    <row r="257" spans="1:6" ht="24.6" customHeight="1">
      <c r="A257" s="24" t="s">
        <v>531</v>
      </c>
      <c r="B257" s="63" t="s">
        <v>505</v>
      </c>
      <c r="C257" s="26" t="s">
        <v>849</v>
      </c>
      <c r="D257" s="27">
        <v>691200</v>
      </c>
      <c r="E257" s="64">
        <v>686249.98</v>
      </c>
      <c r="F257" s="65">
        <f t="shared" si="3"/>
        <v>4950.0200000000186</v>
      </c>
    </row>
    <row r="258" spans="1:6" ht="36.950000000000003" customHeight="1">
      <c r="A258" s="24" t="s">
        <v>533</v>
      </c>
      <c r="B258" s="63" t="s">
        <v>505</v>
      </c>
      <c r="C258" s="26" t="s">
        <v>850</v>
      </c>
      <c r="D258" s="27">
        <v>691200</v>
      </c>
      <c r="E258" s="64">
        <v>686249.98</v>
      </c>
      <c r="F258" s="65">
        <f t="shared" si="3"/>
        <v>4950.0200000000186</v>
      </c>
    </row>
    <row r="259" spans="1:6">
      <c r="A259" s="24" t="s">
        <v>535</v>
      </c>
      <c r="B259" s="63" t="s">
        <v>505</v>
      </c>
      <c r="C259" s="26" t="s">
        <v>851</v>
      </c>
      <c r="D259" s="27">
        <v>691200</v>
      </c>
      <c r="E259" s="64">
        <v>686249.98</v>
      </c>
      <c r="F259" s="65">
        <f t="shared" si="3"/>
        <v>4950.0200000000186</v>
      </c>
    </row>
    <row r="260" spans="1:6" ht="36.950000000000003" customHeight="1">
      <c r="A260" s="24" t="s">
        <v>852</v>
      </c>
      <c r="B260" s="63" t="s">
        <v>505</v>
      </c>
      <c r="C260" s="26" t="s">
        <v>853</v>
      </c>
      <c r="D260" s="27">
        <v>2400000</v>
      </c>
      <c r="E260" s="64">
        <v>2399500</v>
      </c>
      <c r="F260" s="65">
        <f t="shared" si="3"/>
        <v>500</v>
      </c>
    </row>
    <row r="261" spans="1:6" ht="123" customHeight="1">
      <c r="A261" s="66" t="s">
        <v>854</v>
      </c>
      <c r="B261" s="63" t="s">
        <v>505</v>
      </c>
      <c r="C261" s="26" t="s">
        <v>855</v>
      </c>
      <c r="D261" s="27">
        <v>2400000</v>
      </c>
      <c r="E261" s="64">
        <v>2399500</v>
      </c>
      <c r="F261" s="65">
        <f t="shared" si="3"/>
        <v>500</v>
      </c>
    </row>
    <row r="262" spans="1:6" ht="24.6" customHeight="1">
      <c r="A262" s="24" t="s">
        <v>531</v>
      </c>
      <c r="B262" s="63" t="s">
        <v>505</v>
      </c>
      <c r="C262" s="26" t="s">
        <v>856</v>
      </c>
      <c r="D262" s="27">
        <v>2400000</v>
      </c>
      <c r="E262" s="64">
        <v>2399500</v>
      </c>
      <c r="F262" s="65">
        <f t="shared" si="3"/>
        <v>500</v>
      </c>
    </row>
    <row r="263" spans="1:6" ht="36.950000000000003" customHeight="1">
      <c r="A263" s="24" t="s">
        <v>533</v>
      </c>
      <c r="B263" s="63" t="s">
        <v>505</v>
      </c>
      <c r="C263" s="26" t="s">
        <v>857</v>
      </c>
      <c r="D263" s="27">
        <v>2400000</v>
      </c>
      <c r="E263" s="64">
        <v>2399500</v>
      </c>
      <c r="F263" s="65">
        <f t="shared" si="3"/>
        <v>500</v>
      </c>
    </row>
    <row r="264" spans="1:6">
      <c r="A264" s="24" t="s">
        <v>535</v>
      </c>
      <c r="B264" s="63" t="s">
        <v>505</v>
      </c>
      <c r="C264" s="26" t="s">
        <v>858</v>
      </c>
      <c r="D264" s="27">
        <v>2400000</v>
      </c>
      <c r="E264" s="64">
        <v>2399500</v>
      </c>
      <c r="F264" s="65">
        <f t="shared" si="3"/>
        <v>500</v>
      </c>
    </row>
    <row r="265" spans="1:6" ht="24.6" customHeight="1">
      <c r="A265" s="24" t="s">
        <v>548</v>
      </c>
      <c r="B265" s="63" t="s">
        <v>505</v>
      </c>
      <c r="C265" s="26" t="s">
        <v>859</v>
      </c>
      <c r="D265" s="27">
        <v>330000</v>
      </c>
      <c r="E265" s="64">
        <v>330000</v>
      </c>
      <c r="F265" s="65" t="str">
        <f t="shared" si="3"/>
        <v>-</v>
      </c>
    </row>
    <row r="266" spans="1:6">
      <c r="A266" s="24" t="s">
        <v>550</v>
      </c>
      <c r="B266" s="63" t="s">
        <v>505</v>
      </c>
      <c r="C266" s="26" t="s">
        <v>860</v>
      </c>
      <c r="D266" s="27">
        <v>330000</v>
      </c>
      <c r="E266" s="64">
        <v>330000</v>
      </c>
      <c r="F266" s="65" t="str">
        <f t="shared" si="3"/>
        <v>-</v>
      </c>
    </row>
    <row r="267" spans="1:6" ht="49.15" customHeight="1">
      <c r="A267" s="24" t="s">
        <v>808</v>
      </c>
      <c r="B267" s="63" t="s">
        <v>505</v>
      </c>
      <c r="C267" s="26" t="s">
        <v>861</v>
      </c>
      <c r="D267" s="27">
        <v>330000</v>
      </c>
      <c r="E267" s="64">
        <v>330000</v>
      </c>
      <c r="F267" s="65" t="str">
        <f t="shared" si="3"/>
        <v>-</v>
      </c>
    </row>
    <row r="268" spans="1:6">
      <c r="A268" s="24" t="s">
        <v>655</v>
      </c>
      <c r="B268" s="63" t="s">
        <v>505</v>
      </c>
      <c r="C268" s="26" t="s">
        <v>862</v>
      </c>
      <c r="D268" s="27">
        <v>330000</v>
      </c>
      <c r="E268" s="64">
        <v>330000</v>
      </c>
      <c r="F268" s="65" t="str">
        <f t="shared" si="3"/>
        <v>-</v>
      </c>
    </row>
    <row r="269" spans="1:6">
      <c r="A269" s="24" t="s">
        <v>695</v>
      </c>
      <c r="B269" s="63" t="s">
        <v>505</v>
      </c>
      <c r="C269" s="26" t="s">
        <v>863</v>
      </c>
      <c r="D269" s="27">
        <v>330000</v>
      </c>
      <c r="E269" s="64">
        <v>330000</v>
      </c>
      <c r="F269" s="65" t="str">
        <f t="shared" si="3"/>
        <v>-</v>
      </c>
    </row>
    <row r="270" spans="1:6">
      <c r="A270" s="24" t="s">
        <v>778</v>
      </c>
      <c r="B270" s="63" t="s">
        <v>505</v>
      </c>
      <c r="C270" s="26" t="s">
        <v>864</v>
      </c>
      <c r="D270" s="27">
        <v>330000</v>
      </c>
      <c r="E270" s="64">
        <v>330000</v>
      </c>
      <c r="F270" s="65" t="str">
        <f t="shared" si="3"/>
        <v>-</v>
      </c>
    </row>
    <row r="271" spans="1:6">
      <c r="A271" s="24" t="s">
        <v>865</v>
      </c>
      <c r="B271" s="63" t="s">
        <v>505</v>
      </c>
      <c r="C271" s="26" t="s">
        <v>866</v>
      </c>
      <c r="D271" s="27">
        <v>164298662.90000001</v>
      </c>
      <c r="E271" s="64">
        <v>155101128.62</v>
      </c>
      <c r="F271" s="65">
        <f t="shared" ref="F271:F334" si="4">IF(OR(D271="-",IF(E271="-",0,E271)&gt;=IF(D271="-",0,D271)),"-",IF(D271="-",0,D271)-IF(E271="-",0,E271))</f>
        <v>9197534.2800000012</v>
      </c>
    </row>
    <row r="272" spans="1:6">
      <c r="A272" s="24" t="s">
        <v>867</v>
      </c>
      <c r="B272" s="63" t="s">
        <v>505</v>
      </c>
      <c r="C272" s="26" t="s">
        <v>868</v>
      </c>
      <c r="D272" s="27">
        <v>1831900</v>
      </c>
      <c r="E272" s="64">
        <v>1787182.25</v>
      </c>
      <c r="F272" s="65">
        <f t="shared" si="4"/>
        <v>44717.75</v>
      </c>
    </row>
    <row r="273" spans="1:6" ht="36.950000000000003" customHeight="1">
      <c r="A273" s="24" t="s">
        <v>539</v>
      </c>
      <c r="B273" s="63" t="s">
        <v>505</v>
      </c>
      <c r="C273" s="26" t="s">
        <v>869</v>
      </c>
      <c r="D273" s="27">
        <v>1831900</v>
      </c>
      <c r="E273" s="64">
        <v>1787182.25</v>
      </c>
      <c r="F273" s="65">
        <f t="shared" si="4"/>
        <v>44717.75</v>
      </c>
    </row>
    <row r="274" spans="1:6" ht="49.15" customHeight="1">
      <c r="A274" s="24" t="s">
        <v>541</v>
      </c>
      <c r="B274" s="63" t="s">
        <v>505</v>
      </c>
      <c r="C274" s="26" t="s">
        <v>870</v>
      </c>
      <c r="D274" s="27">
        <v>1831900</v>
      </c>
      <c r="E274" s="64">
        <v>1787182.25</v>
      </c>
      <c r="F274" s="65">
        <f t="shared" si="4"/>
        <v>44717.75</v>
      </c>
    </row>
    <row r="275" spans="1:6" ht="159.94999999999999" customHeight="1">
      <c r="A275" s="66" t="s">
        <v>871</v>
      </c>
      <c r="B275" s="63" t="s">
        <v>505</v>
      </c>
      <c r="C275" s="26" t="s">
        <v>872</v>
      </c>
      <c r="D275" s="27">
        <v>1831900</v>
      </c>
      <c r="E275" s="64">
        <v>1787182.25</v>
      </c>
      <c r="F275" s="65">
        <f t="shared" si="4"/>
        <v>44717.75</v>
      </c>
    </row>
    <row r="276" spans="1:6" ht="61.5" customHeight="1">
      <c r="A276" s="24" t="s">
        <v>519</v>
      </c>
      <c r="B276" s="63" t="s">
        <v>505</v>
      </c>
      <c r="C276" s="26" t="s">
        <v>873</v>
      </c>
      <c r="D276" s="27">
        <v>1713500</v>
      </c>
      <c r="E276" s="64">
        <v>1707642.25</v>
      </c>
      <c r="F276" s="65">
        <f t="shared" si="4"/>
        <v>5857.75</v>
      </c>
    </row>
    <row r="277" spans="1:6" ht="24.6" customHeight="1">
      <c r="A277" s="24" t="s">
        <v>521</v>
      </c>
      <c r="B277" s="63" t="s">
        <v>505</v>
      </c>
      <c r="C277" s="26" t="s">
        <v>874</v>
      </c>
      <c r="D277" s="27">
        <v>1713500</v>
      </c>
      <c r="E277" s="64">
        <v>1707642.25</v>
      </c>
      <c r="F277" s="65">
        <f t="shared" si="4"/>
        <v>5857.75</v>
      </c>
    </row>
    <row r="278" spans="1:6" ht="24.6" customHeight="1">
      <c r="A278" s="24" t="s">
        <v>523</v>
      </c>
      <c r="B278" s="63" t="s">
        <v>505</v>
      </c>
      <c r="C278" s="26" t="s">
        <v>875</v>
      </c>
      <c r="D278" s="27">
        <v>1183440.9099999999</v>
      </c>
      <c r="E278" s="64">
        <v>1183387.8400000001</v>
      </c>
      <c r="F278" s="65">
        <f t="shared" si="4"/>
        <v>53.069999999832362</v>
      </c>
    </row>
    <row r="279" spans="1:6" ht="36.950000000000003" customHeight="1">
      <c r="A279" s="24" t="s">
        <v>525</v>
      </c>
      <c r="B279" s="63" t="s">
        <v>505</v>
      </c>
      <c r="C279" s="26" t="s">
        <v>876</v>
      </c>
      <c r="D279" s="27">
        <v>173259.09</v>
      </c>
      <c r="E279" s="64">
        <v>173259.09</v>
      </c>
      <c r="F279" s="65" t="str">
        <f t="shared" si="4"/>
        <v>-</v>
      </c>
    </row>
    <row r="280" spans="1:6" ht="49.15" customHeight="1">
      <c r="A280" s="24" t="s">
        <v>527</v>
      </c>
      <c r="B280" s="63" t="s">
        <v>505</v>
      </c>
      <c r="C280" s="26" t="s">
        <v>877</v>
      </c>
      <c r="D280" s="27">
        <v>356800</v>
      </c>
      <c r="E280" s="64">
        <v>350995.32</v>
      </c>
      <c r="F280" s="65">
        <f t="shared" si="4"/>
        <v>5804.679999999993</v>
      </c>
    </row>
    <row r="281" spans="1:6" ht="24.6" customHeight="1">
      <c r="A281" s="24" t="s">
        <v>531</v>
      </c>
      <c r="B281" s="63" t="s">
        <v>505</v>
      </c>
      <c r="C281" s="26" t="s">
        <v>878</v>
      </c>
      <c r="D281" s="27">
        <v>118400</v>
      </c>
      <c r="E281" s="64">
        <v>79540</v>
      </c>
      <c r="F281" s="65">
        <f t="shared" si="4"/>
        <v>38860</v>
      </c>
    </row>
    <row r="282" spans="1:6" ht="36.950000000000003" customHeight="1">
      <c r="A282" s="24" t="s">
        <v>533</v>
      </c>
      <c r="B282" s="63" t="s">
        <v>505</v>
      </c>
      <c r="C282" s="26" t="s">
        <v>879</v>
      </c>
      <c r="D282" s="27">
        <v>118400</v>
      </c>
      <c r="E282" s="64">
        <v>79540</v>
      </c>
      <c r="F282" s="65">
        <f t="shared" si="4"/>
        <v>38860</v>
      </c>
    </row>
    <row r="283" spans="1:6">
      <c r="A283" s="24" t="s">
        <v>535</v>
      </c>
      <c r="B283" s="63" t="s">
        <v>505</v>
      </c>
      <c r="C283" s="26" t="s">
        <v>880</v>
      </c>
      <c r="D283" s="27">
        <v>118400</v>
      </c>
      <c r="E283" s="64">
        <v>79540</v>
      </c>
      <c r="F283" s="65">
        <f t="shared" si="4"/>
        <v>38860</v>
      </c>
    </row>
    <row r="284" spans="1:6">
      <c r="A284" s="24" t="s">
        <v>881</v>
      </c>
      <c r="B284" s="63" t="s">
        <v>505</v>
      </c>
      <c r="C284" s="26" t="s">
        <v>882</v>
      </c>
      <c r="D284" s="27">
        <v>32229000</v>
      </c>
      <c r="E284" s="64">
        <v>32229000</v>
      </c>
      <c r="F284" s="65" t="str">
        <f t="shared" si="4"/>
        <v>-</v>
      </c>
    </row>
    <row r="285" spans="1:6" ht="36.950000000000003" customHeight="1">
      <c r="A285" s="24" t="s">
        <v>883</v>
      </c>
      <c r="B285" s="63" t="s">
        <v>505</v>
      </c>
      <c r="C285" s="26" t="s">
        <v>884</v>
      </c>
      <c r="D285" s="27">
        <v>32229000</v>
      </c>
      <c r="E285" s="64">
        <v>32229000</v>
      </c>
      <c r="F285" s="65" t="str">
        <f t="shared" si="4"/>
        <v>-</v>
      </c>
    </row>
    <row r="286" spans="1:6" ht="24.6" customHeight="1">
      <c r="A286" s="24" t="s">
        <v>885</v>
      </c>
      <c r="B286" s="63" t="s">
        <v>505</v>
      </c>
      <c r="C286" s="26" t="s">
        <v>886</v>
      </c>
      <c r="D286" s="27">
        <v>32229000</v>
      </c>
      <c r="E286" s="64">
        <v>32229000</v>
      </c>
      <c r="F286" s="65" t="str">
        <f t="shared" si="4"/>
        <v>-</v>
      </c>
    </row>
    <row r="287" spans="1:6" ht="86.1" customHeight="1">
      <c r="A287" s="66" t="s">
        <v>887</v>
      </c>
      <c r="B287" s="63" t="s">
        <v>505</v>
      </c>
      <c r="C287" s="26" t="s">
        <v>888</v>
      </c>
      <c r="D287" s="27">
        <v>32229000</v>
      </c>
      <c r="E287" s="64">
        <v>32229000</v>
      </c>
      <c r="F287" s="65" t="str">
        <f t="shared" si="4"/>
        <v>-</v>
      </c>
    </row>
    <row r="288" spans="1:6" ht="24.6" customHeight="1">
      <c r="A288" s="24" t="s">
        <v>531</v>
      </c>
      <c r="B288" s="63" t="s">
        <v>505</v>
      </c>
      <c r="C288" s="26" t="s">
        <v>889</v>
      </c>
      <c r="D288" s="27">
        <v>32229000</v>
      </c>
      <c r="E288" s="64">
        <v>32229000</v>
      </c>
      <c r="F288" s="65" t="str">
        <f t="shared" si="4"/>
        <v>-</v>
      </c>
    </row>
    <row r="289" spans="1:6" ht="36.950000000000003" customHeight="1">
      <c r="A289" s="24" t="s">
        <v>533</v>
      </c>
      <c r="B289" s="63" t="s">
        <v>505</v>
      </c>
      <c r="C289" s="26" t="s">
        <v>890</v>
      </c>
      <c r="D289" s="27">
        <v>32229000</v>
      </c>
      <c r="E289" s="64">
        <v>32229000</v>
      </c>
      <c r="F289" s="65" t="str">
        <f t="shared" si="4"/>
        <v>-</v>
      </c>
    </row>
    <row r="290" spans="1:6">
      <c r="A290" s="24" t="s">
        <v>535</v>
      </c>
      <c r="B290" s="63" t="s">
        <v>505</v>
      </c>
      <c r="C290" s="26" t="s">
        <v>891</v>
      </c>
      <c r="D290" s="27">
        <v>32229000</v>
      </c>
      <c r="E290" s="64">
        <v>32229000</v>
      </c>
      <c r="F290" s="65" t="str">
        <f t="shared" si="4"/>
        <v>-</v>
      </c>
    </row>
    <row r="291" spans="1:6">
      <c r="A291" s="24" t="s">
        <v>892</v>
      </c>
      <c r="B291" s="63" t="s">
        <v>505</v>
      </c>
      <c r="C291" s="26" t="s">
        <v>893</v>
      </c>
      <c r="D291" s="27">
        <v>469400</v>
      </c>
      <c r="E291" s="64">
        <v>377840.08</v>
      </c>
      <c r="F291" s="65">
        <f t="shared" si="4"/>
        <v>91559.919999999984</v>
      </c>
    </row>
    <row r="292" spans="1:6" ht="24.6" customHeight="1">
      <c r="A292" s="24" t="s">
        <v>894</v>
      </c>
      <c r="B292" s="63" t="s">
        <v>505</v>
      </c>
      <c r="C292" s="26" t="s">
        <v>895</v>
      </c>
      <c r="D292" s="27">
        <v>469400</v>
      </c>
      <c r="E292" s="64">
        <v>377840.08</v>
      </c>
      <c r="F292" s="65">
        <f t="shared" si="4"/>
        <v>91559.919999999984</v>
      </c>
    </row>
    <row r="293" spans="1:6" ht="36.950000000000003" customHeight="1">
      <c r="A293" s="24" t="s">
        <v>896</v>
      </c>
      <c r="B293" s="63" t="s">
        <v>505</v>
      </c>
      <c r="C293" s="26" t="s">
        <v>897</v>
      </c>
      <c r="D293" s="27">
        <v>469400</v>
      </c>
      <c r="E293" s="64">
        <v>377840.08</v>
      </c>
      <c r="F293" s="65">
        <f t="shared" si="4"/>
        <v>91559.919999999984</v>
      </c>
    </row>
    <row r="294" spans="1:6" ht="86.1" customHeight="1">
      <c r="A294" s="66" t="s">
        <v>898</v>
      </c>
      <c r="B294" s="63" t="s">
        <v>505</v>
      </c>
      <c r="C294" s="26" t="s">
        <v>899</v>
      </c>
      <c r="D294" s="27">
        <v>469400</v>
      </c>
      <c r="E294" s="64">
        <v>377840.08</v>
      </c>
      <c r="F294" s="65">
        <f t="shared" si="4"/>
        <v>91559.919999999984</v>
      </c>
    </row>
    <row r="295" spans="1:6" ht="24.6" customHeight="1">
      <c r="A295" s="24" t="s">
        <v>531</v>
      </c>
      <c r="B295" s="63" t="s">
        <v>505</v>
      </c>
      <c r="C295" s="26" t="s">
        <v>900</v>
      </c>
      <c r="D295" s="27">
        <v>469400</v>
      </c>
      <c r="E295" s="64">
        <v>377840.08</v>
      </c>
      <c r="F295" s="65">
        <f t="shared" si="4"/>
        <v>91559.919999999984</v>
      </c>
    </row>
    <row r="296" spans="1:6" ht="36.950000000000003" customHeight="1">
      <c r="A296" s="24" t="s">
        <v>533</v>
      </c>
      <c r="B296" s="63" t="s">
        <v>505</v>
      </c>
      <c r="C296" s="26" t="s">
        <v>901</v>
      </c>
      <c r="D296" s="27">
        <v>469400</v>
      </c>
      <c r="E296" s="64">
        <v>377840.08</v>
      </c>
      <c r="F296" s="65">
        <f t="shared" si="4"/>
        <v>91559.919999999984</v>
      </c>
    </row>
    <row r="297" spans="1:6">
      <c r="A297" s="24" t="s">
        <v>535</v>
      </c>
      <c r="B297" s="63" t="s">
        <v>505</v>
      </c>
      <c r="C297" s="26" t="s">
        <v>902</v>
      </c>
      <c r="D297" s="27">
        <v>469400</v>
      </c>
      <c r="E297" s="64">
        <v>377840.08</v>
      </c>
      <c r="F297" s="65">
        <f t="shared" si="4"/>
        <v>91559.919999999984</v>
      </c>
    </row>
    <row r="298" spans="1:6">
      <c r="A298" s="24" t="s">
        <v>903</v>
      </c>
      <c r="B298" s="63" t="s">
        <v>505</v>
      </c>
      <c r="C298" s="26" t="s">
        <v>904</v>
      </c>
      <c r="D298" s="27">
        <v>129618362.90000001</v>
      </c>
      <c r="E298" s="64">
        <v>120558402.29000001</v>
      </c>
      <c r="F298" s="65">
        <f t="shared" si="4"/>
        <v>9059960.6099999994</v>
      </c>
    </row>
    <row r="299" spans="1:6" ht="24.6" customHeight="1">
      <c r="A299" s="24" t="s">
        <v>894</v>
      </c>
      <c r="B299" s="63" t="s">
        <v>505</v>
      </c>
      <c r="C299" s="26" t="s">
        <v>905</v>
      </c>
      <c r="D299" s="27">
        <v>129618362.90000001</v>
      </c>
      <c r="E299" s="64">
        <v>120558402.29000001</v>
      </c>
      <c r="F299" s="65">
        <f t="shared" si="4"/>
        <v>9059960.6099999994</v>
      </c>
    </row>
    <row r="300" spans="1:6" ht="24.6" customHeight="1">
      <c r="A300" s="24" t="s">
        <v>906</v>
      </c>
      <c r="B300" s="63" t="s">
        <v>505</v>
      </c>
      <c r="C300" s="26" t="s">
        <v>907</v>
      </c>
      <c r="D300" s="27">
        <v>129618362.90000001</v>
      </c>
      <c r="E300" s="64">
        <v>120558402.29000001</v>
      </c>
      <c r="F300" s="65">
        <f t="shared" si="4"/>
        <v>9059960.6099999994</v>
      </c>
    </row>
    <row r="301" spans="1:6" ht="86.1" customHeight="1">
      <c r="A301" s="66" t="s">
        <v>908</v>
      </c>
      <c r="B301" s="63" t="s">
        <v>505</v>
      </c>
      <c r="C301" s="26" t="s">
        <v>909</v>
      </c>
      <c r="D301" s="27">
        <v>5505400</v>
      </c>
      <c r="E301" s="64">
        <v>5035226</v>
      </c>
      <c r="F301" s="65">
        <f t="shared" si="4"/>
        <v>470174</v>
      </c>
    </row>
    <row r="302" spans="1:6" ht="24.6" customHeight="1">
      <c r="A302" s="24" t="s">
        <v>531</v>
      </c>
      <c r="B302" s="63" t="s">
        <v>505</v>
      </c>
      <c r="C302" s="26" t="s">
        <v>910</v>
      </c>
      <c r="D302" s="27">
        <v>5505400</v>
      </c>
      <c r="E302" s="64">
        <v>5035226</v>
      </c>
      <c r="F302" s="65">
        <f t="shared" si="4"/>
        <v>470174</v>
      </c>
    </row>
    <row r="303" spans="1:6" ht="36.950000000000003" customHeight="1">
      <c r="A303" s="24" t="s">
        <v>533</v>
      </c>
      <c r="B303" s="63" t="s">
        <v>505</v>
      </c>
      <c r="C303" s="26" t="s">
        <v>911</v>
      </c>
      <c r="D303" s="27">
        <v>5505400</v>
      </c>
      <c r="E303" s="64">
        <v>5035226</v>
      </c>
      <c r="F303" s="65">
        <f t="shared" si="4"/>
        <v>470174</v>
      </c>
    </row>
    <row r="304" spans="1:6">
      <c r="A304" s="24" t="s">
        <v>535</v>
      </c>
      <c r="B304" s="63" t="s">
        <v>505</v>
      </c>
      <c r="C304" s="26" t="s">
        <v>912</v>
      </c>
      <c r="D304" s="27">
        <v>5505400</v>
      </c>
      <c r="E304" s="64">
        <v>5035226</v>
      </c>
      <c r="F304" s="65">
        <f t="shared" si="4"/>
        <v>470174</v>
      </c>
    </row>
    <row r="305" spans="1:6" ht="98.45" customHeight="1">
      <c r="A305" s="66" t="s">
        <v>913</v>
      </c>
      <c r="B305" s="63" t="s">
        <v>505</v>
      </c>
      <c r="C305" s="26" t="s">
        <v>914</v>
      </c>
      <c r="D305" s="27">
        <v>3869000</v>
      </c>
      <c r="E305" s="64">
        <v>119000</v>
      </c>
      <c r="F305" s="65">
        <f t="shared" si="4"/>
        <v>3750000</v>
      </c>
    </row>
    <row r="306" spans="1:6" ht="24.6" customHeight="1">
      <c r="A306" s="24" t="s">
        <v>531</v>
      </c>
      <c r="B306" s="63" t="s">
        <v>505</v>
      </c>
      <c r="C306" s="26" t="s">
        <v>915</v>
      </c>
      <c r="D306" s="27">
        <v>3869000</v>
      </c>
      <c r="E306" s="64">
        <v>119000</v>
      </c>
      <c r="F306" s="65">
        <f t="shared" si="4"/>
        <v>3750000</v>
      </c>
    </row>
    <row r="307" spans="1:6" ht="36.950000000000003" customHeight="1">
      <c r="A307" s="24" t="s">
        <v>533</v>
      </c>
      <c r="B307" s="63" t="s">
        <v>505</v>
      </c>
      <c r="C307" s="26" t="s">
        <v>916</v>
      </c>
      <c r="D307" s="27">
        <v>3869000</v>
      </c>
      <c r="E307" s="64">
        <v>119000</v>
      </c>
      <c r="F307" s="65">
        <f t="shared" si="4"/>
        <v>3750000</v>
      </c>
    </row>
    <row r="308" spans="1:6" ht="36.950000000000003" customHeight="1">
      <c r="A308" s="24" t="s">
        <v>591</v>
      </c>
      <c r="B308" s="63" t="s">
        <v>505</v>
      </c>
      <c r="C308" s="26" t="s">
        <v>917</v>
      </c>
      <c r="D308" s="27">
        <v>3869000</v>
      </c>
      <c r="E308" s="64">
        <v>119000</v>
      </c>
      <c r="F308" s="65">
        <f t="shared" si="4"/>
        <v>3750000</v>
      </c>
    </row>
    <row r="309" spans="1:6" ht="73.7" customHeight="1">
      <c r="A309" s="24" t="s">
        <v>918</v>
      </c>
      <c r="B309" s="63" t="s">
        <v>505</v>
      </c>
      <c r="C309" s="26" t="s">
        <v>919</v>
      </c>
      <c r="D309" s="27">
        <v>5255800</v>
      </c>
      <c r="E309" s="64">
        <v>5080540.42</v>
      </c>
      <c r="F309" s="65">
        <f t="shared" si="4"/>
        <v>175259.58000000007</v>
      </c>
    </row>
    <row r="310" spans="1:6">
      <c r="A310" s="24" t="s">
        <v>789</v>
      </c>
      <c r="B310" s="63" t="s">
        <v>505</v>
      </c>
      <c r="C310" s="26" t="s">
        <v>920</v>
      </c>
      <c r="D310" s="27">
        <v>5255800</v>
      </c>
      <c r="E310" s="64">
        <v>5080540.42</v>
      </c>
      <c r="F310" s="65">
        <f t="shared" si="4"/>
        <v>175259.58000000007</v>
      </c>
    </row>
    <row r="311" spans="1:6">
      <c r="A311" s="24" t="s">
        <v>473</v>
      </c>
      <c r="B311" s="63" t="s">
        <v>505</v>
      </c>
      <c r="C311" s="26" t="s">
        <v>921</v>
      </c>
      <c r="D311" s="27">
        <v>5255800</v>
      </c>
      <c r="E311" s="64">
        <v>5080540.42</v>
      </c>
      <c r="F311" s="65">
        <f t="shared" si="4"/>
        <v>175259.58000000007</v>
      </c>
    </row>
    <row r="312" spans="1:6" ht="147.6" customHeight="1">
      <c r="A312" s="66" t="s">
        <v>922</v>
      </c>
      <c r="B312" s="63" t="s">
        <v>505</v>
      </c>
      <c r="C312" s="26" t="s">
        <v>923</v>
      </c>
      <c r="D312" s="27">
        <v>18601962.899999999</v>
      </c>
      <c r="E312" s="64">
        <v>18463143.210000001</v>
      </c>
      <c r="F312" s="65">
        <f t="shared" si="4"/>
        <v>138819.68999999762</v>
      </c>
    </row>
    <row r="313" spans="1:6">
      <c r="A313" s="24" t="s">
        <v>789</v>
      </c>
      <c r="B313" s="63" t="s">
        <v>505</v>
      </c>
      <c r="C313" s="26" t="s">
        <v>924</v>
      </c>
      <c r="D313" s="27">
        <v>18601962.899999999</v>
      </c>
      <c r="E313" s="64">
        <v>18463143.210000001</v>
      </c>
      <c r="F313" s="65">
        <f t="shared" si="4"/>
        <v>138819.68999999762</v>
      </c>
    </row>
    <row r="314" spans="1:6">
      <c r="A314" s="24" t="s">
        <v>473</v>
      </c>
      <c r="B314" s="63" t="s">
        <v>505</v>
      </c>
      <c r="C314" s="26" t="s">
        <v>925</v>
      </c>
      <c r="D314" s="27">
        <v>18601962.899999999</v>
      </c>
      <c r="E314" s="64">
        <v>18463143.210000001</v>
      </c>
      <c r="F314" s="65">
        <f t="shared" si="4"/>
        <v>138819.68999999762</v>
      </c>
    </row>
    <row r="315" spans="1:6" ht="86.1" customHeight="1">
      <c r="A315" s="66" t="s">
        <v>926</v>
      </c>
      <c r="B315" s="63" t="s">
        <v>505</v>
      </c>
      <c r="C315" s="26" t="s">
        <v>927</v>
      </c>
      <c r="D315" s="27">
        <v>4317000</v>
      </c>
      <c r="E315" s="64">
        <v>1596741.4</v>
      </c>
      <c r="F315" s="65">
        <f t="shared" si="4"/>
        <v>2720258.6</v>
      </c>
    </row>
    <row r="316" spans="1:6">
      <c r="A316" s="24" t="s">
        <v>789</v>
      </c>
      <c r="B316" s="63" t="s">
        <v>505</v>
      </c>
      <c r="C316" s="26" t="s">
        <v>928</v>
      </c>
      <c r="D316" s="27">
        <v>4317000</v>
      </c>
      <c r="E316" s="64">
        <v>1596741.4</v>
      </c>
      <c r="F316" s="65">
        <f t="shared" si="4"/>
        <v>2720258.6</v>
      </c>
    </row>
    <row r="317" spans="1:6">
      <c r="A317" s="24" t="s">
        <v>473</v>
      </c>
      <c r="B317" s="63" t="s">
        <v>505</v>
      </c>
      <c r="C317" s="26" t="s">
        <v>929</v>
      </c>
      <c r="D317" s="27">
        <v>4317000</v>
      </c>
      <c r="E317" s="64">
        <v>1596741.4</v>
      </c>
      <c r="F317" s="65">
        <f t="shared" si="4"/>
        <v>2720258.6</v>
      </c>
    </row>
    <row r="318" spans="1:6" ht="73.7" customHeight="1">
      <c r="A318" s="24" t="s">
        <v>930</v>
      </c>
      <c r="B318" s="63" t="s">
        <v>505</v>
      </c>
      <c r="C318" s="26" t="s">
        <v>931</v>
      </c>
      <c r="D318" s="27">
        <v>11254700</v>
      </c>
      <c r="E318" s="64">
        <v>11254455.26</v>
      </c>
      <c r="F318" s="65">
        <f t="shared" si="4"/>
        <v>244.74000000022352</v>
      </c>
    </row>
    <row r="319" spans="1:6" ht="24.6" customHeight="1">
      <c r="A319" s="24" t="s">
        <v>531</v>
      </c>
      <c r="B319" s="63" t="s">
        <v>505</v>
      </c>
      <c r="C319" s="26" t="s">
        <v>932</v>
      </c>
      <c r="D319" s="27">
        <v>8067300</v>
      </c>
      <c r="E319" s="64">
        <v>8067300</v>
      </c>
      <c r="F319" s="65" t="str">
        <f t="shared" si="4"/>
        <v>-</v>
      </c>
    </row>
    <row r="320" spans="1:6" ht="36.950000000000003" customHeight="1">
      <c r="A320" s="24" t="s">
        <v>533</v>
      </c>
      <c r="B320" s="63" t="s">
        <v>505</v>
      </c>
      <c r="C320" s="26" t="s">
        <v>933</v>
      </c>
      <c r="D320" s="27">
        <v>8067300</v>
      </c>
      <c r="E320" s="64">
        <v>8067300</v>
      </c>
      <c r="F320" s="65" t="str">
        <f t="shared" si="4"/>
        <v>-</v>
      </c>
    </row>
    <row r="321" spans="1:6">
      <c r="A321" s="24" t="s">
        <v>535</v>
      </c>
      <c r="B321" s="63" t="s">
        <v>505</v>
      </c>
      <c r="C321" s="26" t="s">
        <v>934</v>
      </c>
      <c r="D321" s="27">
        <v>8067300</v>
      </c>
      <c r="E321" s="64">
        <v>8067300</v>
      </c>
      <c r="F321" s="65" t="str">
        <f t="shared" si="4"/>
        <v>-</v>
      </c>
    </row>
    <row r="322" spans="1:6">
      <c r="A322" s="24" t="s">
        <v>789</v>
      </c>
      <c r="B322" s="63" t="s">
        <v>505</v>
      </c>
      <c r="C322" s="26" t="s">
        <v>935</v>
      </c>
      <c r="D322" s="27">
        <v>3187400</v>
      </c>
      <c r="E322" s="64">
        <v>3187155.26</v>
      </c>
      <c r="F322" s="65">
        <f t="shared" si="4"/>
        <v>244.74000000022352</v>
      </c>
    </row>
    <row r="323" spans="1:6">
      <c r="A323" s="24" t="s">
        <v>473</v>
      </c>
      <c r="B323" s="63" t="s">
        <v>505</v>
      </c>
      <c r="C323" s="26" t="s">
        <v>936</v>
      </c>
      <c r="D323" s="27">
        <v>3187400</v>
      </c>
      <c r="E323" s="64">
        <v>3187155.26</v>
      </c>
      <c r="F323" s="65">
        <f t="shared" si="4"/>
        <v>244.74000000022352</v>
      </c>
    </row>
    <row r="324" spans="1:6" ht="98.45" customHeight="1">
      <c r="A324" s="66" t="s">
        <v>937</v>
      </c>
      <c r="B324" s="63" t="s">
        <v>505</v>
      </c>
      <c r="C324" s="26" t="s">
        <v>938</v>
      </c>
      <c r="D324" s="27">
        <v>80814500</v>
      </c>
      <c r="E324" s="64">
        <v>79009296</v>
      </c>
      <c r="F324" s="65">
        <f t="shared" si="4"/>
        <v>1805204</v>
      </c>
    </row>
    <row r="325" spans="1:6" ht="24.6" customHeight="1">
      <c r="A325" s="24" t="s">
        <v>531</v>
      </c>
      <c r="B325" s="63" t="s">
        <v>505</v>
      </c>
      <c r="C325" s="26" t="s">
        <v>939</v>
      </c>
      <c r="D325" s="27">
        <v>80814500</v>
      </c>
      <c r="E325" s="64">
        <v>79009296</v>
      </c>
      <c r="F325" s="65">
        <f t="shared" si="4"/>
        <v>1805204</v>
      </c>
    </row>
    <row r="326" spans="1:6" ht="36.950000000000003" customHeight="1">
      <c r="A326" s="24" t="s">
        <v>533</v>
      </c>
      <c r="B326" s="63" t="s">
        <v>505</v>
      </c>
      <c r="C326" s="26" t="s">
        <v>940</v>
      </c>
      <c r="D326" s="27">
        <v>80814500</v>
      </c>
      <c r="E326" s="64">
        <v>79009296</v>
      </c>
      <c r="F326" s="65">
        <f t="shared" si="4"/>
        <v>1805204</v>
      </c>
    </row>
    <row r="327" spans="1:6" ht="36.950000000000003" customHeight="1">
      <c r="A327" s="24" t="s">
        <v>591</v>
      </c>
      <c r="B327" s="63" t="s">
        <v>505</v>
      </c>
      <c r="C327" s="26" t="s">
        <v>941</v>
      </c>
      <c r="D327" s="27">
        <v>80814500</v>
      </c>
      <c r="E327" s="64">
        <v>79009296</v>
      </c>
      <c r="F327" s="65">
        <f t="shared" si="4"/>
        <v>1805204</v>
      </c>
    </row>
    <row r="328" spans="1:6" ht="24.6" customHeight="1">
      <c r="A328" s="24" t="s">
        <v>942</v>
      </c>
      <c r="B328" s="63" t="s">
        <v>505</v>
      </c>
      <c r="C328" s="26" t="s">
        <v>943</v>
      </c>
      <c r="D328" s="27">
        <v>150000</v>
      </c>
      <c r="E328" s="64">
        <v>148704</v>
      </c>
      <c r="F328" s="65">
        <f t="shared" si="4"/>
        <v>1296</v>
      </c>
    </row>
    <row r="329" spans="1:6" ht="24.6" customHeight="1">
      <c r="A329" s="24" t="s">
        <v>718</v>
      </c>
      <c r="B329" s="63" t="s">
        <v>505</v>
      </c>
      <c r="C329" s="26" t="s">
        <v>944</v>
      </c>
      <c r="D329" s="27">
        <v>150000</v>
      </c>
      <c r="E329" s="64">
        <v>148704</v>
      </c>
      <c r="F329" s="65">
        <f t="shared" si="4"/>
        <v>1296</v>
      </c>
    </row>
    <row r="330" spans="1:6" ht="36.950000000000003" customHeight="1">
      <c r="A330" s="24" t="s">
        <v>945</v>
      </c>
      <c r="B330" s="63" t="s">
        <v>505</v>
      </c>
      <c r="C330" s="26" t="s">
        <v>946</v>
      </c>
      <c r="D330" s="27">
        <v>150000</v>
      </c>
      <c r="E330" s="64">
        <v>148704</v>
      </c>
      <c r="F330" s="65">
        <f t="shared" si="4"/>
        <v>1296</v>
      </c>
    </row>
    <row r="331" spans="1:6" ht="98.45" customHeight="1">
      <c r="A331" s="66" t="s">
        <v>947</v>
      </c>
      <c r="B331" s="63" t="s">
        <v>505</v>
      </c>
      <c r="C331" s="26" t="s">
        <v>948</v>
      </c>
      <c r="D331" s="27">
        <v>150000</v>
      </c>
      <c r="E331" s="64">
        <v>148704</v>
      </c>
      <c r="F331" s="65">
        <f t="shared" si="4"/>
        <v>1296</v>
      </c>
    </row>
    <row r="332" spans="1:6" ht="24.6" customHeight="1">
      <c r="A332" s="24" t="s">
        <v>531</v>
      </c>
      <c r="B332" s="63" t="s">
        <v>505</v>
      </c>
      <c r="C332" s="26" t="s">
        <v>949</v>
      </c>
      <c r="D332" s="27">
        <v>150000</v>
      </c>
      <c r="E332" s="64">
        <v>148704</v>
      </c>
      <c r="F332" s="65">
        <f t="shared" si="4"/>
        <v>1296</v>
      </c>
    </row>
    <row r="333" spans="1:6" ht="36.950000000000003" customHeight="1">
      <c r="A333" s="24" t="s">
        <v>533</v>
      </c>
      <c r="B333" s="63" t="s">
        <v>505</v>
      </c>
      <c r="C333" s="26" t="s">
        <v>950</v>
      </c>
      <c r="D333" s="27">
        <v>150000</v>
      </c>
      <c r="E333" s="64">
        <v>148704</v>
      </c>
      <c r="F333" s="65">
        <f t="shared" si="4"/>
        <v>1296</v>
      </c>
    </row>
    <row r="334" spans="1:6">
      <c r="A334" s="24" t="s">
        <v>535</v>
      </c>
      <c r="B334" s="63" t="s">
        <v>505</v>
      </c>
      <c r="C334" s="26" t="s">
        <v>951</v>
      </c>
      <c r="D334" s="27">
        <v>150000</v>
      </c>
      <c r="E334" s="64">
        <v>148704</v>
      </c>
      <c r="F334" s="65">
        <f t="shared" si="4"/>
        <v>1296</v>
      </c>
    </row>
    <row r="335" spans="1:6">
      <c r="A335" s="24" t="s">
        <v>952</v>
      </c>
      <c r="B335" s="63" t="s">
        <v>505</v>
      </c>
      <c r="C335" s="26" t="s">
        <v>953</v>
      </c>
      <c r="D335" s="27">
        <v>357284700</v>
      </c>
      <c r="E335" s="64">
        <v>80201085.319999993</v>
      </c>
      <c r="F335" s="65">
        <f t="shared" ref="F335:F398" si="5">IF(OR(D335="-",IF(E335="-",0,E335)&gt;=IF(D335="-",0,D335)),"-",IF(D335="-",0,D335)-IF(E335="-",0,E335))</f>
        <v>277083614.68000001</v>
      </c>
    </row>
    <row r="336" spans="1:6">
      <c r="A336" s="24" t="s">
        <v>954</v>
      </c>
      <c r="B336" s="63" t="s">
        <v>505</v>
      </c>
      <c r="C336" s="26" t="s">
        <v>955</v>
      </c>
      <c r="D336" s="27">
        <v>335636700</v>
      </c>
      <c r="E336" s="64">
        <v>59484999.950000003</v>
      </c>
      <c r="F336" s="65">
        <f t="shared" si="5"/>
        <v>276151700.05000001</v>
      </c>
    </row>
    <row r="337" spans="1:6" ht="49.15" customHeight="1">
      <c r="A337" s="24" t="s">
        <v>956</v>
      </c>
      <c r="B337" s="63" t="s">
        <v>505</v>
      </c>
      <c r="C337" s="26" t="s">
        <v>957</v>
      </c>
      <c r="D337" s="27">
        <v>335616700</v>
      </c>
      <c r="E337" s="64">
        <v>59464999.950000003</v>
      </c>
      <c r="F337" s="65">
        <f t="shared" si="5"/>
        <v>276151700.05000001</v>
      </c>
    </row>
    <row r="338" spans="1:6" ht="49.15" customHeight="1">
      <c r="A338" s="24" t="s">
        <v>958</v>
      </c>
      <c r="B338" s="63" t="s">
        <v>505</v>
      </c>
      <c r="C338" s="26" t="s">
        <v>959</v>
      </c>
      <c r="D338" s="27">
        <v>335616700</v>
      </c>
      <c r="E338" s="64">
        <v>59464999.950000003</v>
      </c>
      <c r="F338" s="65">
        <f t="shared" si="5"/>
        <v>276151700.05000001</v>
      </c>
    </row>
    <row r="339" spans="1:6" ht="110.65" customHeight="1">
      <c r="A339" s="66" t="s">
        <v>960</v>
      </c>
      <c r="B339" s="63" t="s">
        <v>505</v>
      </c>
      <c r="C339" s="26" t="s">
        <v>961</v>
      </c>
      <c r="D339" s="27">
        <v>1416400</v>
      </c>
      <c r="E339" s="64">
        <v>1043932.21</v>
      </c>
      <c r="F339" s="65">
        <f t="shared" si="5"/>
        <v>372467.79000000004</v>
      </c>
    </row>
    <row r="340" spans="1:6">
      <c r="A340" s="24" t="s">
        <v>789</v>
      </c>
      <c r="B340" s="63" t="s">
        <v>505</v>
      </c>
      <c r="C340" s="26" t="s">
        <v>962</v>
      </c>
      <c r="D340" s="27">
        <v>1416400</v>
      </c>
      <c r="E340" s="64">
        <v>1043932.21</v>
      </c>
      <c r="F340" s="65">
        <f t="shared" si="5"/>
        <v>372467.79000000004</v>
      </c>
    </row>
    <row r="341" spans="1:6">
      <c r="A341" s="24" t="s">
        <v>473</v>
      </c>
      <c r="B341" s="63" t="s">
        <v>505</v>
      </c>
      <c r="C341" s="26" t="s">
        <v>963</v>
      </c>
      <c r="D341" s="27">
        <v>1416400</v>
      </c>
      <c r="E341" s="64">
        <v>1043932.21</v>
      </c>
      <c r="F341" s="65">
        <f t="shared" si="5"/>
        <v>372467.79000000004</v>
      </c>
    </row>
    <row r="342" spans="1:6" ht="184.5" customHeight="1">
      <c r="A342" s="66" t="s">
        <v>964</v>
      </c>
      <c r="B342" s="63" t="s">
        <v>505</v>
      </c>
      <c r="C342" s="26" t="s">
        <v>965</v>
      </c>
      <c r="D342" s="27">
        <v>2032900</v>
      </c>
      <c r="E342" s="64">
        <v>2010886.8</v>
      </c>
      <c r="F342" s="65">
        <f t="shared" si="5"/>
        <v>22013.199999999953</v>
      </c>
    </row>
    <row r="343" spans="1:6">
      <c r="A343" s="24" t="s">
        <v>789</v>
      </c>
      <c r="B343" s="63" t="s">
        <v>505</v>
      </c>
      <c r="C343" s="26" t="s">
        <v>966</v>
      </c>
      <c r="D343" s="27">
        <v>2032900</v>
      </c>
      <c r="E343" s="64">
        <v>2010886.8</v>
      </c>
      <c r="F343" s="65">
        <f t="shared" si="5"/>
        <v>22013.199999999953</v>
      </c>
    </row>
    <row r="344" spans="1:6">
      <c r="A344" s="24" t="s">
        <v>473</v>
      </c>
      <c r="B344" s="63" t="s">
        <v>505</v>
      </c>
      <c r="C344" s="26" t="s">
        <v>967</v>
      </c>
      <c r="D344" s="27">
        <v>2032900</v>
      </c>
      <c r="E344" s="64">
        <v>2010886.8</v>
      </c>
      <c r="F344" s="65">
        <f t="shared" si="5"/>
        <v>22013.199999999953</v>
      </c>
    </row>
    <row r="345" spans="1:6" ht="123" customHeight="1">
      <c r="A345" s="66" t="s">
        <v>968</v>
      </c>
      <c r="B345" s="63" t="s">
        <v>505</v>
      </c>
      <c r="C345" s="26" t="s">
        <v>969</v>
      </c>
      <c r="D345" s="27">
        <v>322203600</v>
      </c>
      <c r="E345" s="64">
        <v>46460766.82</v>
      </c>
      <c r="F345" s="65">
        <f t="shared" si="5"/>
        <v>275742833.18000001</v>
      </c>
    </row>
    <row r="346" spans="1:6">
      <c r="A346" s="24" t="s">
        <v>789</v>
      </c>
      <c r="B346" s="63" t="s">
        <v>505</v>
      </c>
      <c r="C346" s="26" t="s">
        <v>970</v>
      </c>
      <c r="D346" s="27">
        <v>322203600</v>
      </c>
      <c r="E346" s="64">
        <v>46460766.82</v>
      </c>
      <c r="F346" s="65">
        <f t="shared" si="5"/>
        <v>275742833.18000001</v>
      </c>
    </row>
    <row r="347" spans="1:6">
      <c r="A347" s="24" t="s">
        <v>473</v>
      </c>
      <c r="B347" s="63" t="s">
        <v>505</v>
      </c>
      <c r="C347" s="26" t="s">
        <v>971</v>
      </c>
      <c r="D347" s="27">
        <v>322203600</v>
      </c>
      <c r="E347" s="64">
        <v>46460766.82</v>
      </c>
      <c r="F347" s="65">
        <f t="shared" si="5"/>
        <v>275742833.18000001</v>
      </c>
    </row>
    <row r="348" spans="1:6" ht="123" customHeight="1">
      <c r="A348" s="66" t="s">
        <v>972</v>
      </c>
      <c r="B348" s="63" t="s">
        <v>505</v>
      </c>
      <c r="C348" s="26" t="s">
        <v>973</v>
      </c>
      <c r="D348" s="27">
        <v>2896800</v>
      </c>
      <c r="E348" s="64">
        <v>2896751.62</v>
      </c>
      <c r="F348" s="65">
        <f t="shared" si="5"/>
        <v>48.379999999888241</v>
      </c>
    </row>
    <row r="349" spans="1:6">
      <c r="A349" s="24" t="s">
        <v>789</v>
      </c>
      <c r="B349" s="63" t="s">
        <v>505</v>
      </c>
      <c r="C349" s="26" t="s">
        <v>974</v>
      </c>
      <c r="D349" s="27">
        <v>2896800</v>
      </c>
      <c r="E349" s="64">
        <v>2896751.62</v>
      </c>
      <c r="F349" s="65">
        <f t="shared" si="5"/>
        <v>48.379999999888241</v>
      </c>
    </row>
    <row r="350" spans="1:6">
      <c r="A350" s="24" t="s">
        <v>473</v>
      </c>
      <c r="B350" s="63" t="s">
        <v>505</v>
      </c>
      <c r="C350" s="26" t="s">
        <v>975</v>
      </c>
      <c r="D350" s="27">
        <v>2896800</v>
      </c>
      <c r="E350" s="64">
        <v>2896751.62</v>
      </c>
      <c r="F350" s="65">
        <f t="shared" si="5"/>
        <v>48.379999999888241</v>
      </c>
    </row>
    <row r="351" spans="1:6" ht="110.65" customHeight="1">
      <c r="A351" s="66" t="s">
        <v>976</v>
      </c>
      <c r="B351" s="63" t="s">
        <v>505</v>
      </c>
      <c r="C351" s="26" t="s">
        <v>977</v>
      </c>
      <c r="D351" s="27">
        <v>7067000</v>
      </c>
      <c r="E351" s="64">
        <v>7052662.5</v>
      </c>
      <c r="F351" s="65">
        <f t="shared" si="5"/>
        <v>14337.5</v>
      </c>
    </row>
    <row r="352" spans="1:6">
      <c r="A352" s="24" t="s">
        <v>789</v>
      </c>
      <c r="B352" s="63" t="s">
        <v>505</v>
      </c>
      <c r="C352" s="26" t="s">
        <v>978</v>
      </c>
      <c r="D352" s="27">
        <v>7067000</v>
      </c>
      <c r="E352" s="64">
        <v>7052662.5</v>
      </c>
      <c r="F352" s="65">
        <f t="shared" si="5"/>
        <v>14337.5</v>
      </c>
    </row>
    <row r="353" spans="1:6">
      <c r="A353" s="24" t="s">
        <v>473</v>
      </c>
      <c r="B353" s="63" t="s">
        <v>505</v>
      </c>
      <c r="C353" s="26" t="s">
        <v>979</v>
      </c>
      <c r="D353" s="27">
        <v>7067000</v>
      </c>
      <c r="E353" s="64">
        <v>7052662.5</v>
      </c>
      <c r="F353" s="65">
        <f t="shared" si="5"/>
        <v>14337.5</v>
      </c>
    </row>
    <row r="354" spans="1:6" ht="24.6" customHeight="1">
      <c r="A354" s="24" t="s">
        <v>548</v>
      </c>
      <c r="B354" s="63" t="s">
        <v>505</v>
      </c>
      <c r="C354" s="26" t="s">
        <v>980</v>
      </c>
      <c r="D354" s="27">
        <v>20000</v>
      </c>
      <c r="E354" s="64">
        <v>20000</v>
      </c>
      <c r="F354" s="65" t="str">
        <f t="shared" si="5"/>
        <v>-</v>
      </c>
    </row>
    <row r="355" spans="1:6">
      <c r="A355" s="24" t="s">
        <v>550</v>
      </c>
      <c r="B355" s="63" t="s">
        <v>505</v>
      </c>
      <c r="C355" s="26" t="s">
        <v>981</v>
      </c>
      <c r="D355" s="27">
        <v>20000</v>
      </c>
      <c r="E355" s="64">
        <v>20000</v>
      </c>
      <c r="F355" s="65" t="str">
        <f t="shared" si="5"/>
        <v>-</v>
      </c>
    </row>
    <row r="356" spans="1:6" ht="110.65" customHeight="1">
      <c r="A356" s="66" t="s">
        <v>982</v>
      </c>
      <c r="B356" s="63" t="s">
        <v>505</v>
      </c>
      <c r="C356" s="26" t="s">
        <v>983</v>
      </c>
      <c r="D356" s="27">
        <v>20000</v>
      </c>
      <c r="E356" s="64">
        <v>20000</v>
      </c>
      <c r="F356" s="65" t="str">
        <f t="shared" si="5"/>
        <v>-</v>
      </c>
    </row>
    <row r="357" spans="1:6" ht="24.6" customHeight="1">
      <c r="A357" s="24" t="s">
        <v>531</v>
      </c>
      <c r="B357" s="63" t="s">
        <v>505</v>
      </c>
      <c r="C357" s="26" t="s">
        <v>984</v>
      </c>
      <c r="D357" s="27">
        <v>20000</v>
      </c>
      <c r="E357" s="64">
        <v>20000</v>
      </c>
      <c r="F357" s="65" t="str">
        <f t="shared" si="5"/>
        <v>-</v>
      </c>
    </row>
    <row r="358" spans="1:6" ht="36.950000000000003" customHeight="1">
      <c r="A358" s="24" t="s">
        <v>533</v>
      </c>
      <c r="B358" s="63" t="s">
        <v>505</v>
      </c>
      <c r="C358" s="26" t="s">
        <v>985</v>
      </c>
      <c r="D358" s="27">
        <v>20000</v>
      </c>
      <c r="E358" s="64">
        <v>20000</v>
      </c>
      <c r="F358" s="65" t="str">
        <f t="shared" si="5"/>
        <v>-</v>
      </c>
    </row>
    <row r="359" spans="1:6">
      <c r="A359" s="24" t="s">
        <v>535</v>
      </c>
      <c r="B359" s="63" t="s">
        <v>505</v>
      </c>
      <c r="C359" s="26" t="s">
        <v>986</v>
      </c>
      <c r="D359" s="27">
        <v>20000</v>
      </c>
      <c r="E359" s="64">
        <v>20000</v>
      </c>
      <c r="F359" s="65" t="str">
        <f t="shared" si="5"/>
        <v>-</v>
      </c>
    </row>
    <row r="360" spans="1:6">
      <c r="A360" s="24" t="s">
        <v>987</v>
      </c>
      <c r="B360" s="63" t="s">
        <v>505</v>
      </c>
      <c r="C360" s="26" t="s">
        <v>988</v>
      </c>
      <c r="D360" s="27">
        <v>21648000</v>
      </c>
      <c r="E360" s="64">
        <v>20716085.370000001</v>
      </c>
      <c r="F360" s="65">
        <f t="shared" si="5"/>
        <v>931914.62999999896</v>
      </c>
    </row>
    <row r="361" spans="1:6" ht="36.950000000000003" customHeight="1">
      <c r="A361" s="24" t="s">
        <v>989</v>
      </c>
      <c r="B361" s="63" t="s">
        <v>505</v>
      </c>
      <c r="C361" s="26" t="s">
        <v>990</v>
      </c>
      <c r="D361" s="27">
        <v>21648000</v>
      </c>
      <c r="E361" s="64">
        <v>20716085.370000001</v>
      </c>
      <c r="F361" s="65">
        <f t="shared" si="5"/>
        <v>931914.62999999896</v>
      </c>
    </row>
    <row r="362" spans="1:6" ht="24.6" customHeight="1">
      <c r="A362" s="24" t="s">
        <v>991</v>
      </c>
      <c r="B362" s="63" t="s">
        <v>505</v>
      </c>
      <c r="C362" s="26" t="s">
        <v>992</v>
      </c>
      <c r="D362" s="27">
        <v>21648000</v>
      </c>
      <c r="E362" s="64">
        <v>20716085.370000001</v>
      </c>
      <c r="F362" s="65">
        <f t="shared" si="5"/>
        <v>931914.62999999896</v>
      </c>
    </row>
    <row r="363" spans="1:6" ht="135.19999999999999" customHeight="1">
      <c r="A363" s="66" t="s">
        <v>993</v>
      </c>
      <c r="B363" s="63" t="s">
        <v>505</v>
      </c>
      <c r="C363" s="26" t="s">
        <v>994</v>
      </c>
      <c r="D363" s="27">
        <v>21648000</v>
      </c>
      <c r="E363" s="64">
        <v>20716085.370000001</v>
      </c>
      <c r="F363" s="65">
        <f t="shared" si="5"/>
        <v>931914.62999999896</v>
      </c>
    </row>
    <row r="364" spans="1:6">
      <c r="A364" s="24" t="s">
        <v>789</v>
      </c>
      <c r="B364" s="63" t="s">
        <v>505</v>
      </c>
      <c r="C364" s="26" t="s">
        <v>995</v>
      </c>
      <c r="D364" s="27">
        <v>21648000</v>
      </c>
      <c r="E364" s="64">
        <v>20716085.370000001</v>
      </c>
      <c r="F364" s="65">
        <f t="shared" si="5"/>
        <v>931914.62999999896</v>
      </c>
    </row>
    <row r="365" spans="1:6">
      <c r="A365" s="24" t="s">
        <v>473</v>
      </c>
      <c r="B365" s="63" t="s">
        <v>505</v>
      </c>
      <c r="C365" s="26" t="s">
        <v>996</v>
      </c>
      <c r="D365" s="27">
        <v>21648000</v>
      </c>
      <c r="E365" s="64">
        <v>20716085.370000001</v>
      </c>
      <c r="F365" s="65">
        <f t="shared" si="5"/>
        <v>931914.62999999896</v>
      </c>
    </row>
    <row r="366" spans="1:6">
      <c r="A366" s="24" t="s">
        <v>558</v>
      </c>
      <c r="B366" s="63" t="s">
        <v>505</v>
      </c>
      <c r="C366" s="26" t="s">
        <v>997</v>
      </c>
      <c r="D366" s="27">
        <v>102393500</v>
      </c>
      <c r="E366" s="64">
        <v>102390420.56</v>
      </c>
      <c r="F366" s="65">
        <f t="shared" si="5"/>
        <v>3079.4399999976158</v>
      </c>
    </row>
    <row r="367" spans="1:6">
      <c r="A367" s="24" t="s">
        <v>998</v>
      </c>
      <c r="B367" s="63" t="s">
        <v>505</v>
      </c>
      <c r="C367" s="26" t="s">
        <v>999</v>
      </c>
      <c r="D367" s="27">
        <v>87700</v>
      </c>
      <c r="E367" s="64">
        <v>87648.78</v>
      </c>
      <c r="F367" s="65">
        <f t="shared" si="5"/>
        <v>51.220000000001164</v>
      </c>
    </row>
    <row r="368" spans="1:6" ht="24.6" customHeight="1">
      <c r="A368" s="24" t="s">
        <v>1000</v>
      </c>
      <c r="B368" s="63" t="s">
        <v>505</v>
      </c>
      <c r="C368" s="26" t="s">
        <v>1001</v>
      </c>
      <c r="D368" s="27">
        <v>87700</v>
      </c>
      <c r="E368" s="64">
        <v>87648.78</v>
      </c>
      <c r="F368" s="65">
        <f t="shared" si="5"/>
        <v>51.220000000001164</v>
      </c>
    </row>
    <row r="369" spans="1:6" ht="24.6" customHeight="1">
      <c r="A369" s="24" t="s">
        <v>1002</v>
      </c>
      <c r="B369" s="63" t="s">
        <v>505</v>
      </c>
      <c r="C369" s="26" t="s">
        <v>1003</v>
      </c>
      <c r="D369" s="27">
        <v>87700</v>
      </c>
      <c r="E369" s="64">
        <v>87648.78</v>
      </c>
      <c r="F369" s="65">
        <f t="shared" si="5"/>
        <v>51.220000000001164</v>
      </c>
    </row>
    <row r="370" spans="1:6" ht="73.7" customHeight="1">
      <c r="A370" s="24" t="s">
        <v>1004</v>
      </c>
      <c r="B370" s="63" t="s">
        <v>505</v>
      </c>
      <c r="C370" s="26" t="s">
        <v>1005</v>
      </c>
      <c r="D370" s="27">
        <v>87700</v>
      </c>
      <c r="E370" s="64">
        <v>87648.78</v>
      </c>
      <c r="F370" s="65">
        <f t="shared" si="5"/>
        <v>51.220000000001164</v>
      </c>
    </row>
    <row r="371" spans="1:6" ht="24.6" customHeight="1">
      <c r="A371" s="24" t="s">
        <v>531</v>
      </c>
      <c r="B371" s="63" t="s">
        <v>505</v>
      </c>
      <c r="C371" s="26" t="s">
        <v>1006</v>
      </c>
      <c r="D371" s="27">
        <v>87700</v>
      </c>
      <c r="E371" s="64">
        <v>87648.78</v>
      </c>
      <c r="F371" s="65">
        <f t="shared" si="5"/>
        <v>51.220000000001164</v>
      </c>
    </row>
    <row r="372" spans="1:6" ht="36.950000000000003" customHeight="1">
      <c r="A372" s="24" t="s">
        <v>533</v>
      </c>
      <c r="B372" s="63" t="s">
        <v>505</v>
      </c>
      <c r="C372" s="26" t="s">
        <v>1007</v>
      </c>
      <c r="D372" s="27">
        <v>87700</v>
      </c>
      <c r="E372" s="64">
        <v>87648.78</v>
      </c>
      <c r="F372" s="65">
        <f t="shared" si="5"/>
        <v>51.220000000001164</v>
      </c>
    </row>
    <row r="373" spans="1:6">
      <c r="A373" s="24" t="s">
        <v>535</v>
      </c>
      <c r="B373" s="63" t="s">
        <v>505</v>
      </c>
      <c r="C373" s="26" t="s">
        <v>1008</v>
      </c>
      <c r="D373" s="27">
        <v>87700</v>
      </c>
      <c r="E373" s="64">
        <v>87648.78</v>
      </c>
      <c r="F373" s="65">
        <f t="shared" si="5"/>
        <v>51.220000000001164</v>
      </c>
    </row>
    <row r="374" spans="1:6">
      <c r="A374" s="24" t="s">
        <v>1009</v>
      </c>
      <c r="B374" s="63" t="s">
        <v>505</v>
      </c>
      <c r="C374" s="26" t="s">
        <v>1010</v>
      </c>
      <c r="D374" s="27">
        <v>101707100</v>
      </c>
      <c r="E374" s="64">
        <v>101707094</v>
      </c>
      <c r="F374" s="65">
        <f t="shared" si="5"/>
        <v>6</v>
      </c>
    </row>
    <row r="375" spans="1:6" ht="24.6" customHeight="1">
      <c r="A375" s="24" t="s">
        <v>1000</v>
      </c>
      <c r="B375" s="63" t="s">
        <v>505</v>
      </c>
      <c r="C375" s="26" t="s">
        <v>1011</v>
      </c>
      <c r="D375" s="27">
        <v>101707100</v>
      </c>
      <c r="E375" s="64">
        <v>101707094</v>
      </c>
      <c r="F375" s="65">
        <f t="shared" si="5"/>
        <v>6</v>
      </c>
    </row>
    <row r="376" spans="1:6" ht="24.6" customHeight="1">
      <c r="A376" s="24" t="s">
        <v>1002</v>
      </c>
      <c r="B376" s="63" t="s">
        <v>505</v>
      </c>
      <c r="C376" s="26" t="s">
        <v>1012</v>
      </c>
      <c r="D376" s="27">
        <v>101707100</v>
      </c>
      <c r="E376" s="64">
        <v>101707094</v>
      </c>
      <c r="F376" s="65">
        <f t="shared" si="5"/>
        <v>6</v>
      </c>
    </row>
    <row r="377" spans="1:6" ht="98.45" customHeight="1">
      <c r="A377" s="66" t="s">
        <v>1013</v>
      </c>
      <c r="B377" s="63" t="s">
        <v>505</v>
      </c>
      <c r="C377" s="26" t="s">
        <v>1014</v>
      </c>
      <c r="D377" s="27">
        <v>198500</v>
      </c>
      <c r="E377" s="64">
        <v>198500</v>
      </c>
      <c r="F377" s="65" t="str">
        <f t="shared" si="5"/>
        <v>-</v>
      </c>
    </row>
    <row r="378" spans="1:6" ht="24.6" customHeight="1">
      <c r="A378" s="24" t="s">
        <v>531</v>
      </c>
      <c r="B378" s="63" t="s">
        <v>505</v>
      </c>
      <c r="C378" s="26" t="s">
        <v>1015</v>
      </c>
      <c r="D378" s="27">
        <v>198500</v>
      </c>
      <c r="E378" s="64">
        <v>198500</v>
      </c>
      <c r="F378" s="65" t="str">
        <f t="shared" si="5"/>
        <v>-</v>
      </c>
    </row>
    <row r="379" spans="1:6" ht="36.950000000000003" customHeight="1">
      <c r="A379" s="24" t="s">
        <v>533</v>
      </c>
      <c r="B379" s="63" t="s">
        <v>505</v>
      </c>
      <c r="C379" s="26" t="s">
        <v>1016</v>
      </c>
      <c r="D379" s="27">
        <v>198500</v>
      </c>
      <c r="E379" s="64">
        <v>198500</v>
      </c>
      <c r="F379" s="65" t="str">
        <f t="shared" si="5"/>
        <v>-</v>
      </c>
    </row>
    <row r="380" spans="1:6">
      <c r="A380" s="24" t="s">
        <v>535</v>
      </c>
      <c r="B380" s="63" t="s">
        <v>505</v>
      </c>
      <c r="C380" s="26" t="s">
        <v>1017</v>
      </c>
      <c r="D380" s="27">
        <v>198500</v>
      </c>
      <c r="E380" s="64">
        <v>198500</v>
      </c>
      <c r="F380" s="65" t="str">
        <f t="shared" si="5"/>
        <v>-</v>
      </c>
    </row>
    <row r="381" spans="1:6" ht="86.1" customHeight="1">
      <c r="A381" s="24" t="s">
        <v>1018</v>
      </c>
      <c r="B381" s="63" t="s">
        <v>505</v>
      </c>
      <c r="C381" s="26" t="s">
        <v>1019</v>
      </c>
      <c r="D381" s="27">
        <v>101508600</v>
      </c>
      <c r="E381" s="64">
        <v>101508594</v>
      </c>
      <c r="F381" s="65">
        <f t="shared" si="5"/>
        <v>6</v>
      </c>
    </row>
    <row r="382" spans="1:6" ht="24.6" customHeight="1">
      <c r="A382" s="24" t="s">
        <v>1020</v>
      </c>
      <c r="B382" s="63" t="s">
        <v>505</v>
      </c>
      <c r="C382" s="26" t="s">
        <v>1021</v>
      </c>
      <c r="D382" s="27">
        <v>101508600</v>
      </c>
      <c r="E382" s="64">
        <v>101508594</v>
      </c>
      <c r="F382" s="65">
        <f t="shared" si="5"/>
        <v>6</v>
      </c>
    </row>
    <row r="383" spans="1:6">
      <c r="A383" s="24" t="s">
        <v>1022</v>
      </c>
      <c r="B383" s="63" t="s">
        <v>505</v>
      </c>
      <c r="C383" s="26" t="s">
        <v>1023</v>
      </c>
      <c r="D383" s="27">
        <v>101508600</v>
      </c>
      <c r="E383" s="64">
        <v>101508594</v>
      </c>
      <c r="F383" s="65">
        <f t="shared" si="5"/>
        <v>6</v>
      </c>
    </row>
    <row r="384" spans="1:6" ht="36.950000000000003" customHeight="1">
      <c r="A384" s="24" t="s">
        <v>1024</v>
      </c>
      <c r="B384" s="63" t="s">
        <v>505</v>
      </c>
      <c r="C384" s="26" t="s">
        <v>1025</v>
      </c>
      <c r="D384" s="27">
        <v>101508600</v>
      </c>
      <c r="E384" s="64">
        <v>101508594</v>
      </c>
      <c r="F384" s="65">
        <f t="shared" si="5"/>
        <v>6</v>
      </c>
    </row>
    <row r="385" spans="1:6" ht="24.6" customHeight="1">
      <c r="A385" s="24" t="s">
        <v>560</v>
      </c>
      <c r="B385" s="63" t="s">
        <v>505</v>
      </c>
      <c r="C385" s="26" t="s">
        <v>1026</v>
      </c>
      <c r="D385" s="27">
        <v>137300</v>
      </c>
      <c r="E385" s="64">
        <v>136388.78</v>
      </c>
      <c r="F385" s="65">
        <f t="shared" si="5"/>
        <v>911.22000000000116</v>
      </c>
    </row>
    <row r="386" spans="1:6" ht="61.5" customHeight="1">
      <c r="A386" s="24" t="s">
        <v>817</v>
      </c>
      <c r="B386" s="63" t="s">
        <v>505</v>
      </c>
      <c r="C386" s="26" t="s">
        <v>1027</v>
      </c>
      <c r="D386" s="27">
        <v>52600</v>
      </c>
      <c r="E386" s="64">
        <v>52211.98</v>
      </c>
      <c r="F386" s="65">
        <f t="shared" si="5"/>
        <v>388.0199999999968</v>
      </c>
    </row>
    <row r="387" spans="1:6">
      <c r="A387" s="24" t="s">
        <v>819</v>
      </c>
      <c r="B387" s="63" t="s">
        <v>505</v>
      </c>
      <c r="C387" s="26" t="s">
        <v>1028</v>
      </c>
      <c r="D387" s="27">
        <v>52600</v>
      </c>
      <c r="E387" s="64">
        <v>52211.98</v>
      </c>
      <c r="F387" s="65">
        <f t="shared" si="5"/>
        <v>388.0199999999968</v>
      </c>
    </row>
    <row r="388" spans="1:6" ht="98.45" customHeight="1">
      <c r="A388" s="66" t="s">
        <v>821</v>
      </c>
      <c r="B388" s="63" t="s">
        <v>505</v>
      </c>
      <c r="C388" s="26" t="s">
        <v>1029</v>
      </c>
      <c r="D388" s="27">
        <v>52600</v>
      </c>
      <c r="E388" s="64">
        <v>52211.98</v>
      </c>
      <c r="F388" s="65">
        <f t="shared" si="5"/>
        <v>388.0199999999968</v>
      </c>
    </row>
    <row r="389" spans="1:6" ht="24.6" customHeight="1">
      <c r="A389" s="24" t="s">
        <v>531</v>
      </c>
      <c r="B389" s="63" t="s">
        <v>505</v>
      </c>
      <c r="C389" s="26" t="s">
        <v>1030</v>
      </c>
      <c r="D389" s="27">
        <v>52600</v>
      </c>
      <c r="E389" s="64">
        <v>52211.98</v>
      </c>
      <c r="F389" s="65">
        <f t="shared" si="5"/>
        <v>388.0199999999968</v>
      </c>
    </row>
    <row r="390" spans="1:6" ht="36.950000000000003" customHeight="1">
      <c r="A390" s="24" t="s">
        <v>533</v>
      </c>
      <c r="B390" s="63" t="s">
        <v>505</v>
      </c>
      <c r="C390" s="26" t="s">
        <v>1031</v>
      </c>
      <c r="D390" s="27">
        <v>52600</v>
      </c>
      <c r="E390" s="64">
        <v>52211.98</v>
      </c>
      <c r="F390" s="65">
        <f t="shared" si="5"/>
        <v>388.0199999999968</v>
      </c>
    </row>
    <row r="391" spans="1:6">
      <c r="A391" s="24" t="s">
        <v>535</v>
      </c>
      <c r="B391" s="63" t="s">
        <v>505</v>
      </c>
      <c r="C391" s="26" t="s">
        <v>1032</v>
      </c>
      <c r="D391" s="27">
        <v>52600</v>
      </c>
      <c r="E391" s="64">
        <v>52211.98</v>
      </c>
      <c r="F391" s="65">
        <f t="shared" si="5"/>
        <v>388.0199999999968</v>
      </c>
    </row>
    <row r="392" spans="1:6" ht="36.950000000000003" customHeight="1">
      <c r="A392" s="24" t="s">
        <v>539</v>
      </c>
      <c r="B392" s="63" t="s">
        <v>505</v>
      </c>
      <c r="C392" s="26" t="s">
        <v>1033</v>
      </c>
      <c r="D392" s="27">
        <v>80200</v>
      </c>
      <c r="E392" s="64">
        <v>80176.800000000003</v>
      </c>
      <c r="F392" s="65">
        <f t="shared" si="5"/>
        <v>23.19999999999709</v>
      </c>
    </row>
    <row r="393" spans="1:6" ht="36.950000000000003" customHeight="1">
      <c r="A393" s="24" t="s">
        <v>563</v>
      </c>
      <c r="B393" s="63" t="s">
        <v>505</v>
      </c>
      <c r="C393" s="26" t="s">
        <v>1034</v>
      </c>
      <c r="D393" s="27">
        <v>80200</v>
      </c>
      <c r="E393" s="64">
        <v>80176.800000000003</v>
      </c>
      <c r="F393" s="65">
        <f t="shared" si="5"/>
        <v>23.19999999999709</v>
      </c>
    </row>
    <row r="394" spans="1:6" ht="110.65" customHeight="1">
      <c r="A394" s="66" t="s">
        <v>565</v>
      </c>
      <c r="B394" s="63" t="s">
        <v>505</v>
      </c>
      <c r="C394" s="26" t="s">
        <v>1035</v>
      </c>
      <c r="D394" s="27">
        <v>80200</v>
      </c>
      <c r="E394" s="64">
        <v>80176.800000000003</v>
      </c>
      <c r="F394" s="65">
        <f t="shared" si="5"/>
        <v>23.19999999999709</v>
      </c>
    </row>
    <row r="395" spans="1:6" ht="24.6" customHeight="1">
      <c r="A395" s="24" t="s">
        <v>531</v>
      </c>
      <c r="B395" s="63" t="s">
        <v>505</v>
      </c>
      <c r="C395" s="26" t="s">
        <v>1036</v>
      </c>
      <c r="D395" s="27">
        <v>80200</v>
      </c>
      <c r="E395" s="64">
        <v>80176.800000000003</v>
      </c>
      <c r="F395" s="65">
        <f t="shared" si="5"/>
        <v>23.19999999999709</v>
      </c>
    </row>
    <row r="396" spans="1:6" ht="36.950000000000003" customHeight="1">
      <c r="A396" s="24" t="s">
        <v>533</v>
      </c>
      <c r="B396" s="63" t="s">
        <v>505</v>
      </c>
      <c r="C396" s="26" t="s">
        <v>1037</v>
      </c>
      <c r="D396" s="27">
        <v>80200</v>
      </c>
      <c r="E396" s="64">
        <v>80176.800000000003</v>
      </c>
      <c r="F396" s="65">
        <f t="shared" si="5"/>
        <v>23.19999999999709</v>
      </c>
    </row>
    <row r="397" spans="1:6">
      <c r="A397" s="24" t="s">
        <v>535</v>
      </c>
      <c r="B397" s="63" t="s">
        <v>505</v>
      </c>
      <c r="C397" s="26" t="s">
        <v>1038</v>
      </c>
      <c r="D397" s="27">
        <v>80200</v>
      </c>
      <c r="E397" s="64">
        <v>80176.800000000003</v>
      </c>
      <c r="F397" s="65">
        <f t="shared" si="5"/>
        <v>23.19999999999709</v>
      </c>
    </row>
    <row r="398" spans="1:6" ht="24.6" customHeight="1">
      <c r="A398" s="24" t="s">
        <v>548</v>
      </c>
      <c r="B398" s="63" t="s">
        <v>505</v>
      </c>
      <c r="C398" s="26" t="s">
        <v>1039</v>
      </c>
      <c r="D398" s="27">
        <v>4500</v>
      </c>
      <c r="E398" s="64">
        <v>4000</v>
      </c>
      <c r="F398" s="65">
        <f t="shared" si="5"/>
        <v>500</v>
      </c>
    </row>
    <row r="399" spans="1:6">
      <c r="A399" s="24" t="s">
        <v>550</v>
      </c>
      <c r="B399" s="63" t="s">
        <v>505</v>
      </c>
      <c r="C399" s="26" t="s">
        <v>1040</v>
      </c>
      <c r="D399" s="27">
        <v>4500</v>
      </c>
      <c r="E399" s="64">
        <v>4000</v>
      </c>
      <c r="F399" s="65">
        <f t="shared" ref="F399:F462" si="6">IF(OR(D399="-",IF(E399="-",0,E399)&gt;=IF(D399="-",0,D399)),"-",IF(D399="-",0,D399)-IF(E399="-",0,E399))</f>
        <v>500</v>
      </c>
    </row>
    <row r="400" spans="1:6" ht="73.7" customHeight="1">
      <c r="A400" s="24" t="s">
        <v>754</v>
      </c>
      <c r="B400" s="63" t="s">
        <v>505</v>
      </c>
      <c r="C400" s="26" t="s">
        <v>1041</v>
      </c>
      <c r="D400" s="27">
        <v>4500</v>
      </c>
      <c r="E400" s="64">
        <v>4000</v>
      </c>
      <c r="F400" s="65">
        <f t="shared" si="6"/>
        <v>500</v>
      </c>
    </row>
    <row r="401" spans="1:6" ht="24.6" customHeight="1">
      <c r="A401" s="24" t="s">
        <v>531</v>
      </c>
      <c r="B401" s="63" t="s">
        <v>505</v>
      </c>
      <c r="C401" s="26" t="s">
        <v>1042</v>
      </c>
      <c r="D401" s="27">
        <v>4500</v>
      </c>
      <c r="E401" s="64">
        <v>4000</v>
      </c>
      <c r="F401" s="65">
        <f t="shared" si="6"/>
        <v>500</v>
      </c>
    </row>
    <row r="402" spans="1:6" ht="36.950000000000003" customHeight="1">
      <c r="A402" s="24" t="s">
        <v>533</v>
      </c>
      <c r="B402" s="63" t="s">
        <v>505</v>
      </c>
      <c r="C402" s="26" t="s">
        <v>1043</v>
      </c>
      <c r="D402" s="27">
        <v>4500</v>
      </c>
      <c r="E402" s="64">
        <v>4000</v>
      </c>
      <c r="F402" s="65">
        <f t="shared" si="6"/>
        <v>500</v>
      </c>
    </row>
    <row r="403" spans="1:6">
      <c r="A403" s="24" t="s">
        <v>535</v>
      </c>
      <c r="B403" s="63" t="s">
        <v>505</v>
      </c>
      <c r="C403" s="26" t="s">
        <v>1044</v>
      </c>
      <c r="D403" s="27">
        <v>4500</v>
      </c>
      <c r="E403" s="64">
        <v>4000</v>
      </c>
      <c r="F403" s="65">
        <f t="shared" si="6"/>
        <v>500</v>
      </c>
    </row>
    <row r="404" spans="1:6">
      <c r="A404" s="24" t="s">
        <v>1045</v>
      </c>
      <c r="B404" s="63" t="s">
        <v>505</v>
      </c>
      <c r="C404" s="26" t="s">
        <v>1046</v>
      </c>
      <c r="D404" s="27">
        <v>461400</v>
      </c>
      <c r="E404" s="64">
        <v>459289</v>
      </c>
      <c r="F404" s="65">
        <f t="shared" si="6"/>
        <v>2111</v>
      </c>
    </row>
    <row r="405" spans="1:6" ht="24.6" customHeight="1">
      <c r="A405" s="24" t="s">
        <v>1047</v>
      </c>
      <c r="B405" s="63" t="s">
        <v>505</v>
      </c>
      <c r="C405" s="26" t="s">
        <v>1048</v>
      </c>
      <c r="D405" s="27">
        <v>302400</v>
      </c>
      <c r="E405" s="64">
        <v>300289</v>
      </c>
      <c r="F405" s="65">
        <f t="shared" si="6"/>
        <v>2111</v>
      </c>
    </row>
    <row r="406" spans="1:6" ht="24.6" customHeight="1">
      <c r="A406" s="24" t="s">
        <v>1049</v>
      </c>
      <c r="B406" s="63" t="s">
        <v>505</v>
      </c>
      <c r="C406" s="26" t="s">
        <v>1050</v>
      </c>
      <c r="D406" s="27">
        <v>222400</v>
      </c>
      <c r="E406" s="64">
        <v>220289</v>
      </c>
      <c r="F406" s="65">
        <f t="shared" si="6"/>
        <v>2111</v>
      </c>
    </row>
    <row r="407" spans="1:6" ht="73.7" customHeight="1">
      <c r="A407" s="24" t="s">
        <v>1051</v>
      </c>
      <c r="B407" s="63" t="s">
        <v>505</v>
      </c>
      <c r="C407" s="26" t="s">
        <v>1052</v>
      </c>
      <c r="D407" s="27">
        <v>222400</v>
      </c>
      <c r="E407" s="64">
        <v>220289</v>
      </c>
      <c r="F407" s="65">
        <f t="shared" si="6"/>
        <v>2111</v>
      </c>
    </row>
    <row r="408" spans="1:6" ht="24.6" customHeight="1">
      <c r="A408" s="24" t="s">
        <v>531</v>
      </c>
      <c r="B408" s="63" t="s">
        <v>505</v>
      </c>
      <c r="C408" s="26" t="s">
        <v>1053</v>
      </c>
      <c r="D408" s="27">
        <v>222400</v>
      </c>
      <c r="E408" s="64">
        <v>220289</v>
      </c>
      <c r="F408" s="65">
        <f t="shared" si="6"/>
        <v>2111</v>
      </c>
    </row>
    <row r="409" spans="1:6" ht="36.950000000000003" customHeight="1">
      <c r="A409" s="24" t="s">
        <v>533</v>
      </c>
      <c r="B409" s="63" t="s">
        <v>505</v>
      </c>
      <c r="C409" s="26" t="s">
        <v>1054</v>
      </c>
      <c r="D409" s="27">
        <v>222400</v>
      </c>
      <c r="E409" s="64">
        <v>220289</v>
      </c>
      <c r="F409" s="65">
        <f t="shared" si="6"/>
        <v>2111</v>
      </c>
    </row>
    <row r="410" spans="1:6">
      <c r="A410" s="24" t="s">
        <v>535</v>
      </c>
      <c r="B410" s="63" t="s">
        <v>505</v>
      </c>
      <c r="C410" s="26" t="s">
        <v>1055</v>
      </c>
      <c r="D410" s="27">
        <v>222400</v>
      </c>
      <c r="E410" s="64">
        <v>220289</v>
      </c>
      <c r="F410" s="65">
        <f t="shared" si="6"/>
        <v>2111</v>
      </c>
    </row>
    <row r="411" spans="1:6" ht="24.6" customHeight="1">
      <c r="A411" s="24" t="s">
        <v>1056</v>
      </c>
      <c r="B411" s="63" t="s">
        <v>505</v>
      </c>
      <c r="C411" s="26" t="s">
        <v>1057</v>
      </c>
      <c r="D411" s="27">
        <v>50000</v>
      </c>
      <c r="E411" s="64">
        <v>50000</v>
      </c>
      <c r="F411" s="65" t="str">
        <f t="shared" si="6"/>
        <v>-</v>
      </c>
    </row>
    <row r="412" spans="1:6" ht="73.7" customHeight="1">
      <c r="A412" s="66" t="s">
        <v>1058</v>
      </c>
      <c r="B412" s="63" t="s">
        <v>505</v>
      </c>
      <c r="C412" s="26" t="s">
        <v>1059</v>
      </c>
      <c r="D412" s="27">
        <v>50000</v>
      </c>
      <c r="E412" s="64">
        <v>50000</v>
      </c>
      <c r="F412" s="65" t="str">
        <f t="shared" si="6"/>
        <v>-</v>
      </c>
    </row>
    <row r="413" spans="1:6" ht="24.6" customHeight="1">
      <c r="A413" s="24" t="s">
        <v>531</v>
      </c>
      <c r="B413" s="63" t="s">
        <v>505</v>
      </c>
      <c r="C413" s="26" t="s">
        <v>1060</v>
      </c>
      <c r="D413" s="27">
        <v>50000</v>
      </c>
      <c r="E413" s="64">
        <v>50000</v>
      </c>
      <c r="F413" s="65" t="str">
        <f t="shared" si="6"/>
        <v>-</v>
      </c>
    </row>
    <row r="414" spans="1:6" ht="36.950000000000003" customHeight="1">
      <c r="A414" s="24" t="s">
        <v>533</v>
      </c>
      <c r="B414" s="63" t="s">
        <v>505</v>
      </c>
      <c r="C414" s="26" t="s">
        <v>1061</v>
      </c>
      <c r="D414" s="27">
        <v>50000</v>
      </c>
      <c r="E414" s="64">
        <v>50000</v>
      </c>
      <c r="F414" s="65" t="str">
        <f t="shared" si="6"/>
        <v>-</v>
      </c>
    </row>
    <row r="415" spans="1:6">
      <c r="A415" s="24" t="s">
        <v>535</v>
      </c>
      <c r="B415" s="63" t="s">
        <v>505</v>
      </c>
      <c r="C415" s="26" t="s">
        <v>1062</v>
      </c>
      <c r="D415" s="27">
        <v>50000</v>
      </c>
      <c r="E415" s="64">
        <v>50000</v>
      </c>
      <c r="F415" s="65" t="str">
        <f t="shared" si="6"/>
        <v>-</v>
      </c>
    </row>
    <row r="416" spans="1:6" ht="36.950000000000003" customHeight="1">
      <c r="A416" s="24" t="s">
        <v>1063</v>
      </c>
      <c r="B416" s="63" t="s">
        <v>505</v>
      </c>
      <c r="C416" s="26" t="s">
        <v>1064</v>
      </c>
      <c r="D416" s="27">
        <v>30000</v>
      </c>
      <c r="E416" s="64">
        <v>30000</v>
      </c>
      <c r="F416" s="65" t="str">
        <f t="shared" si="6"/>
        <v>-</v>
      </c>
    </row>
    <row r="417" spans="1:6" ht="98.45" customHeight="1">
      <c r="A417" s="66" t="s">
        <v>1065</v>
      </c>
      <c r="B417" s="63" t="s">
        <v>505</v>
      </c>
      <c r="C417" s="26" t="s">
        <v>1066</v>
      </c>
      <c r="D417" s="27">
        <v>5000</v>
      </c>
      <c r="E417" s="64">
        <v>5000</v>
      </c>
      <c r="F417" s="65" t="str">
        <f t="shared" si="6"/>
        <v>-</v>
      </c>
    </row>
    <row r="418" spans="1:6" ht="24.6" customHeight="1">
      <c r="A418" s="24" t="s">
        <v>531</v>
      </c>
      <c r="B418" s="63" t="s">
        <v>505</v>
      </c>
      <c r="C418" s="26" t="s">
        <v>1067</v>
      </c>
      <c r="D418" s="27">
        <v>5000</v>
      </c>
      <c r="E418" s="64">
        <v>5000</v>
      </c>
      <c r="F418" s="65" t="str">
        <f t="shared" si="6"/>
        <v>-</v>
      </c>
    </row>
    <row r="419" spans="1:6" ht="36.950000000000003" customHeight="1">
      <c r="A419" s="24" t="s">
        <v>533</v>
      </c>
      <c r="B419" s="63" t="s">
        <v>505</v>
      </c>
      <c r="C419" s="26" t="s">
        <v>1068</v>
      </c>
      <c r="D419" s="27">
        <v>5000</v>
      </c>
      <c r="E419" s="64">
        <v>5000</v>
      </c>
      <c r="F419" s="65" t="str">
        <f t="shared" si="6"/>
        <v>-</v>
      </c>
    </row>
    <row r="420" spans="1:6">
      <c r="A420" s="24" t="s">
        <v>535</v>
      </c>
      <c r="B420" s="63" t="s">
        <v>505</v>
      </c>
      <c r="C420" s="26" t="s">
        <v>1069</v>
      </c>
      <c r="D420" s="27">
        <v>5000</v>
      </c>
      <c r="E420" s="64">
        <v>5000</v>
      </c>
      <c r="F420" s="65" t="str">
        <f t="shared" si="6"/>
        <v>-</v>
      </c>
    </row>
    <row r="421" spans="1:6" ht="73.7" customHeight="1">
      <c r="A421" s="24" t="s">
        <v>1070</v>
      </c>
      <c r="B421" s="63" t="s">
        <v>505</v>
      </c>
      <c r="C421" s="26" t="s">
        <v>1071</v>
      </c>
      <c r="D421" s="27">
        <v>25000</v>
      </c>
      <c r="E421" s="64">
        <v>25000</v>
      </c>
      <c r="F421" s="65" t="str">
        <f t="shared" si="6"/>
        <v>-</v>
      </c>
    </row>
    <row r="422" spans="1:6" ht="24.6" customHeight="1">
      <c r="A422" s="24" t="s">
        <v>531</v>
      </c>
      <c r="B422" s="63" t="s">
        <v>505</v>
      </c>
      <c r="C422" s="26" t="s">
        <v>1072</v>
      </c>
      <c r="D422" s="27">
        <v>25000</v>
      </c>
      <c r="E422" s="64">
        <v>25000</v>
      </c>
      <c r="F422" s="65" t="str">
        <f t="shared" si="6"/>
        <v>-</v>
      </c>
    </row>
    <row r="423" spans="1:6" ht="36.950000000000003" customHeight="1">
      <c r="A423" s="24" t="s">
        <v>533</v>
      </c>
      <c r="B423" s="63" t="s">
        <v>505</v>
      </c>
      <c r="C423" s="26" t="s">
        <v>1073</v>
      </c>
      <c r="D423" s="27">
        <v>25000</v>
      </c>
      <c r="E423" s="64">
        <v>25000</v>
      </c>
      <c r="F423" s="65" t="str">
        <f t="shared" si="6"/>
        <v>-</v>
      </c>
    </row>
    <row r="424" spans="1:6">
      <c r="A424" s="24" t="s">
        <v>535</v>
      </c>
      <c r="B424" s="63" t="s">
        <v>505</v>
      </c>
      <c r="C424" s="26" t="s">
        <v>1074</v>
      </c>
      <c r="D424" s="27">
        <v>25000</v>
      </c>
      <c r="E424" s="64">
        <v>25000</v>
      </c>
      <c r="F424" s="65" t="str">
        <f t="shared" si="6"/>
        <v>-</v>
      </c>
    </row>
    <row r="425" spans="1:6" ht="36.950000000000003" customHeight="1">
      <c r="A425" s="24" t="s">
        <v>709</v>
      </c>
      <c r="B425" s="63" t="s">
        <v>505</v>
      </c>
      <c r="C425" s="26" t="s">
        <v>1075</v>
      </c>
      <c r="D425" s="27">
        <v>159000</v>
      </c>
      <c r="E425" s="64">
        <v>159000</v>
      </c>
      <c r="F425" s="65" t="str">
        <f t="shared" si="6"/>
        <v>-</v>
      </c>
    </row>
    <row r="426" spans="1:6" ht="36.950000000000003" customHeight="1">
      <c r="A426" s="24" t="s">
        <v>1076</v>
      </c>
      <c r="B426" s="63" t="s">
        <v>505</v>
      </c>
      <c r="C426" s="26" t="s">
        <v>1077</v>
      </c>
      <c r="D426" s="27">
        <v>159000</v>
      </c>
      <c r="E426" s="64">
        <v>159000</v>
      </c>
      <c r="F426" s="65" t="str">
        <f t="shared" si="6"/>
        <v>-</v>
      </c>
    </row>
    <row r="427" spans="1:6" ht="98.45" customHeight="1">
      <c r="A427" s="66" t="s">
        <v>1078</v>
      </c>
      <c r="B427" s="63" t="s">
        <v>505</v>
      </c>
      <c r="C427" s="26" t="s">
        <v>1079</v>
      </c>
      <c r="D427" s="27">
        <v>159000</v>
      </c>
      <c r="E427" s="64">
        <v>159000</v>
      </c>
      <c r="F427" s="65" t="str">
        <f t="shared" si="6"/>
        <v>-</v>
      </c>
    </row>
    <row r="428" spans="1:6" ht="24.6" customHeight="1">
      <c r="A428" s="24" t="s">
        <v>531</v>
      </c>
      <c r="B428" s="63" t="s">
        <v>505</v>
      </c>
      <c r="C428" s="26" t="s">
        <v>1080</v>
      </c>
      <c r="D428" s="27">
        <v>159000</v>
      </c>
      <c r="E428" s="64">
        <v>159000</v>
      </c>
      <c r="F428" s="65" t="str">
        <f t="shared" si="6"/>
        <v>-</v>
      </c>
    </row>
    <row r="429" spans="1:6" ht="36.950000000000003" customHeight="1">
      <c r="A429" s="24" t="s">
        <v>533</v>
      </c>
      <c r="B429" s="63" t="s">
        <v>505</v>
      </c>
      <c r="C429" s="26" t="s">
        <v>1081</v>
      </c>
      <c r="D429" s="27">
        <v>159000</v>
      </c>
      <c r="E429" s="64">
        <v>159000</v>
      </c>
      <c r="F429" s="65" t="str">
        <f t="shared" si="6"/>
        <v>-</v>
      </c>
    </row>
    <row r="430" spans="1:6">
      <c r="A430" s="24" t="s">
        <v>535</v>
      </c>
      <c r="B430" s="63" t="s">
        <v>505</v>
      </c>
      <c r="C430" s="26" t="s">
        <v>1082</v>
      </c>
      <c r="D430" s="27">
        <v>159000</v>
      </c>
      <c r="E430" s="64">
        <v>159000</v>
      </c>
      <c r="F430" s="65" t="str">
        <f t="shared" si="6"/>
        <v>-</v>
      </c>
    </row>
    <row r="431" spans="1:6">
      <c r="A431" s="24" t="s">
        <v>1083</v>
      </c>
      <c r="B431" s="63" t="s">
        <v>505</v>
      </c>
      <c r="C431" s="26" t="s">
        <v>1084</v>
      </c>
      <c r="D431" s="27">
        <v>75100400</v>
      </c>
      <c r="E431" s="64">
        <v>46372209.049999997</v>
      </c>
      <c r="F431" s="65">
        <f t="shared" si="6"/>
        <v>28728190.950000003</v>
      </c>
    </row>
    <row r="432" spans="1:6">
      <c r="A432" s="24" t="s">
        <v>1085</v>
      </c>
      <c r="B432" s="63" t="s">
        <v>505</v>
      </c>
      <c r="C432" s="26" t="s">
        <v>1086</v>
      </c>
      <c r="D432" s="27">
        <v>59238340.600000001</v>
      </c>
      <c r="E432" s="64">
        <v>30970932.34</v>
      </c>
      <c r="F432" s="65">
        <f t="shared" si="6"/>
        <v>28267408.260000002</v>
      </c>
    </row>
    <row r="433" spans="1:6" ht="24.6" customHeight="1">
      <c r="A433" s="24" t="s">
        <v>1087</v>
      </c>
      <c r="B433" s="63" t="s">
        <v>505</v>
      </c>
      <c r="C433" s="26" t="s">
        <v>1088</v>
      </c>
      <c r="D433" s="27">
        <v>59238340.600000001</v>
      </c>
      <c r="E433" s="64">
        <v>30970932.34</v>
      </c>
      <c r="F433" s="65">
        <f t="shared" si="6"/>
        <v>28267408.260000002</v>
      </c>
    </row>
    <row r="434" spans="1:6" ht="24.6" customHeight="1">
      <c r="A434" s="24" t="s">
        <v>1089</v>
      </c>
      <c r="B434" s="63" t="s">
        <v>505</v>
      </c>
      <c r="C434" s="26" t="s">
        <v>1090</v>
      </c>
      <c r="D434" s="27">
        <v>11488840.6</v>
      </c>
      <c r="E434" s="64">
        <v>11451722.960000001</v>
      </c>
      <c r="F434" s="65">
        <f t="shared" si="6"/>
        <v>37117.639999998733</v>
      </c>
    </row>
    <row r="435" spans="1:6" ht="73.7" customHeight="1">
      <c r="A435" s="24" t="s">
        <v>1091</v>
      </c>
      <c r="B435" s="63" t="s">
        <v>505</v>
      </c>
      <c r="C435" s="26" t="s">
        <v>1092</v>
      </c>
      <c r="D435" s="27">
        <v>1181940.6000000001</v>
      </c>
      <c r="E435" s="64">
        <v>1144822.96</v>
      </c>
      <c r="F435" s="65">
        <f t="shared" si="6"/>
        <v>37117.64000000013</v>
      </c>
    </row>
    <row r="436" spans="1:6" ht="36.950000000000003" customHeight="1">
      <c r="A436" s="24" t="s">
        <v>673</v>
      </c>
      <c r="B436" s="63" t="s">
        <v>505</v>
      </c>
      <c r="C436" s="26" t="s">
        <v>1093</v>
      </c>
      <c r="D436" s="27">
        <v>1181940.6000000001</v>
      </c>
      <c r="E436" s="64">
        <v>1144822.96</v>
      </c>
      <c r="F436" s="65">
        <f t="shared" si="6"/>
        <v>37117.64000000013</v>
      </c>
    </row>
    <row r="437" spans="1:6">
      <c r="A437" s="24" t="s">
        <v>1094</v>
      </c>
      <c r="B437" s="63" t="s">
        <v>505</v>
      </c>
      <c r="C437" s="26" t="s">
        <v>1095</v>
      </c>
      <c r="D437" s="27">
        <v>1181940.6000000001</v>
      </c>
      <c r="E437" s="64">
        <v>1144822.96</v>
      </c>
      <c r="F437" s="65">
        <f t="shared" si="6"/>
        <v>37117.64000000013</v>
      </c>
    </row>
    <row r="438" spans="1:6" ht="49.15" customHeight="1">
      <c r="A438" s="24" t="s">
        <v>1096</v>
      </c>
      <c r="B438" s="63" t="s">
        <v>505</v>
      </c>
      <c r="C438" s="26" t="s">
        <v>1097</v>
      </c>
      <c r="D438" s="27">
        <v>1144822.96</v>
      </c>
      <c r="E438" s="64">
        <v>1144822.96</v>
      </c>
      <c r="F438" s="65" t="str">
        <f t="shared" si="6"/>
        <v>-</v>
      </c>
    </row>
    <row r="439" spans="1:6">
      <c r="A439" s="24" t="s">
        <v>1098</v>
      </c>
      <c r="B439" s="63" t="s">
        <v>505</v>
      </c>
      <c r="C439" s="26" t="s">
        <v>1099</v>
      </c>
      <c r="D439" s="27">
        <v>37117.64</v>
      </c>
      <c r="E439" s="64" t="s">
        <v>42</v>
      </c>
      <c r="F439" s="65">
        <f t="shared" si="6"/>
        <v>37117.64</v>
      </c>
    </row>
    <row r="440" spans="1:6" ht="258.39999999999998" customHeight="1">
      <c r="A440" s="66" t="s">
        <v>1100</v>
      </c>
      <c r="B440" s="63" t="s">
        <v>505</v>
      </c>
      <c r="C440" s="26" t="s">
        <v>1101</v>
      </c>
      <c r="D440" s="27">
        <v>10306900</v>
      </c>
      <c r="E440" s="64">
        <v>10306900</v>
      </c>
      <c r="F440" s="65" t="str">
        <f t="shared" si="6"/>
        <v>-</v>
      </c>
    </row>
    <row r="441" spans="1:6" ht="36.950000000000003" customHeight="1">
      <c r="A441" s="24" t="s">
        <v>673</v>
      </c>
      <c r="B441" s="63" t="s">
        <v>505</v>
      </c>
      <c r="C441" s="26" t="s">
        <v>1102</v>
      </c>
      <c r="D441" s="27">
        <v>10306900</v>
      </c>
      <c r="E441" s="64">
        <v>10306900</v>
      </c>
      <c r="F441" s="65" t="str">
        <f t="shared" si="6"/>
        <v>-</v>
      </c>
    </row>
    <row r="442" spans="1:6">
      <c r="A442" s="24" t="s">
        <v>1094</v>
      </c>
      <c r="B442" s="63" t="s">
        <v>505</v>
      </c>
      <c r="C442" s="26" t="s">
        <v>1103</v>
      </c>
      <c r="D442" s="27">
        <v>10306900</v>
      </c>
      <c r="E442" s="64">
        <v>10306900</v>
      </c>
      <c r="F442" s="65" t="str">
        <f t="shared" si="6"/>
        <v>-</v>
      </c>
    </row>
    <row r="443" spans="1:6" ht="49.15" customHeight="1">
      <c r="A443" s="24" t="s">
        <v>1096</v>
      </c>
      <c r="B443" s="63" t="s">
        <v>505</v>
      </c>
      <c r="C443" s="26" t="s">
        <v>1104</v>
      </c>
      <c r="D443" s="27">
        <v>10306900</v>
      </c>
      <c r="E443" s="64">
        <v>10306900</v>
      </c>
      <c r="F443" s="65" t="str">
        <f t="shared" si="6"/>
        <v>-</v>
      </c>
    </row>
    <row r="444" spans="1:6" ht="24.6" customHeight="1">
      <c r="A444" s="24" t="s">
        <v>1105</v>
      </c>
      <c r="B444" s="63" t="s">
        <v>505</v>
      </c>
      <c r="C444" s="26" t="s">
        <v>1106</v>
      </c>
      <c r="D444" s="27">
        <v>47749500</v>
      </c>
      <c r="E444" s="64">
        <v>19519209.379999999</v>
      </c>
      <c r="F444" s="65">
        <f t="shared" si="6"/>
        <v>28230290.620000001</v>
      </c>
    </row>
    <row r="445" spans="1:6" ht="73.7" customHeight="1">
      <c r="A445" s="24" t="s">
        <v>1107</v>
      </c>
      <c r="B445" s="63" t="s">
        <v>505</v>
      </c>
      <c r="C445" s="26" t="s">
        <v>1108</v>
      </c>
      <c r="D445" s="27">
        <v>47749500</v>
      </c>
      <c r="E445" s="64">
        <v>19519209.379999999</v>
      </c>
      <c r="F445" s="65">
        <f t="shared" si="6"/>
        <v>28230290.620000001</v>
      </c>
    </row>
    <row r="446" spans="1:6" ht="36.950000000000003" customHeight="1">
      <c r="A446" s="24" t="s">
        <v>673</v>
      </c>
      <c r="B446" s="63" t="s">
        <v>505</v>
      </c>
      <c r="C446" s="26" t="s">
        <v>1109</v>
      </c>
      <c r="D446" s="27">
        <v>47749500</v>
      </c>
      <c r="E446" s="64">
        <v>19519209.379999999</v>
      </c>
      <c r="F446" s="65">
        <f t="shared" si="6"/>
        <v>28230290.620000001</v>
      </c>
    </row>
    <row r="447" spans="1:6">
      <c r="A447" s="24" t="s">
        <v>1094</v>
      </c>
      <c r="B447" s="63" t="s">
        <v>505</v>
      </c>
      <c r="C447" s="26" t="s">
        <v>1110</v>
      </c>
      <c r="D447" s="27">
        <v>47749500</v>
      </c>
      <c r="E447" s="64">
        <v>19519209.379999999</v>
      </c>
      <c r="F447" s="65">
        <f t="shared" si="6"/>
        <v>28230290.620000001</v>
      </c>
    </row>
    <row r="448" spans="1:6">
      <c r="A448" s="24" t="s">
        <v>1098</v>
      </c>
      <c r="B448" s="63" t="s">
        <v>505</v>
      </c>
      <c r="C448" s="26" t="s">
        <v>1111</v>
      </c>
      <c r="D448" s="27">
        <v>47749500</v>
      </c>
      <c r="E448" s="64">
        <v>19519209.379999999</v>
      </c>
      <c r="F448" s="65">
        <f t="shared" si="6"/>
        <v>28230290.620000001</v>
      </c>
    </row>
    <row r="449" spans="1:6">
      <c r="A449" s="24" t="s">
        <v>1112</v>
      </c>
      <c r="B449" s="63" t="s">
        <v>505</v>
      </c>
      <c r="C449" s="26" t="s">
        <v>1113</v>
      </c>
      <c r="D449" s="27">
        <v>2488300</v>
      </c>
      <c r="E449" s="64">
        <v>2480847.1</v>
      </c>
      <c r="F449" s="65">
        <f t="shared" si="6"/>
        <v>7452.8999999999069</v>
      </c>
    </row>
    <row r="450" spans="1:6" ht="24.6" customHeight="1">
      <c r="A450" s="24" t="s">
        <v>1087</v>
      </c>
      <c r="B450" s="63" t="s">
        <v>505</v>
      </c>
      <c r="C450" s="26" t="s">
        <v>1114</v>
      </c>
      <c r="D450" s="27">
        <v>2488300</v>
      </c>
      <c r="E450" s="64">
        <v>2480847.1</v>
      </c>
      <c r="F450" s="65">
        <f t="shared" si="6"/>
        <v>7452.8999999999069</v>
      </c>
    </row>
    <row r="451" spans="1:6" ht="36.950000000000003" customHeight="1">
      <c r="A451" s="24" t="s">
        <v>1115</v>
      </c>
      <c r="B451" s="63" t="s">
        <v>505</v>
      </c>
      <c r="C451" s="26" t="s">
        <v>1116</v>
      </c>
      <c r="D451" s="27">
        <v>1288300</v>
      </c>
      <c r="E451" s="64">
        <v>1280847.1000000001</v>
      </c>
      <c r="F451" s="65">
        <f t="shared" si="6"/>
        <v>7452.8999999999069</v>
      </c>
    </row>
    <row r="452" spans="1:6" ht="98.45" customHeight="1">
      <c r="A452" s="66" t="s">
        <v>1117</v>
      </c>
      <c r="B452" s="63" t="s">
        <v>505</v>
      </c>
      <c r="C452" s="26" t="s">
        <v>1118</v>
      </c>
      <c r="D452" s="27">
        <v>988000</v>
      </c>
      <c r="E452" s="64">
        <v>980947.1</v>
      </c>
      <c r="F452" s="65">
        <f t="shared" si="6"/>
        <v>7052.9000000000233</v>
      </c>
    </row>
    <row r="453" spans="1:6" ht="36.950000000000003" customHeight="1">
      <c r="A453" s="24" t="s">
        <v>673</v>
      </c>
      <c r="B453" s="63" t="s">
        <v>505</v>
      </c>
      <c r="C453" s="26" t="s">
        <v>1119</v>
      </c>
      <c r="D453" s="27">
        <v>988000</v>
      </c>
      <c r="E453" s="64">
        <v>980947.1</v>
      </c>
      <c r="F453" s="65">
        <f t="shared" si="6"/>
        <v>7052.9000000000233</v>
      </c>
    </row>
    <row r="454" spans="1:6">
      <c r="A454" s="24" t="s">
        <v>1094</v>
      </c>
      <c r="B454" s="63" t="s">
        <v>505</v>
      </c>
      <c r="C454" s="26" t="s">
        <v>1120</v>
      </c>
      <c r="D454" s="27">
        <v>988000</v>
      </c>
      <c r="E454" s="64">
        <v>980947.1</v>
      </c>
      <c r="F454" s="65">
        <f t="shared" si="6"/>
        <v>7052.9000000000233</v>
      </c>
    </row>
    <row r="455" spans="1:6" ht="49.15" customHeight="1">
      <c r="A455" s="24" t="s">
        <v>1096</v>
      </c>
      <c r="B455" s="63" t="s">
        <v>505</v>
      </c>
      <c r="C455" s="26" t="s">
        <v>1121</v>
      </c>
      <c r="D455" s="27">
        <v>980947.1</v>
      </c>
      <c r="E455" s="64">
        <v>980947.1</v>
      </c>
      <c r="F455" s="65" t="str">
        <f t="shared" si="6"/>
        <v>-</v>
      </c>
    </row>
    <row r="456" spans="1:6">
      <c r="A456" s="24" t="s">
        <v>1098</v>
      </c>
      <c r="B456" s="63" t="s">
        <v>505</v>
      </c>
      <c r="C456" s="26" t="s">
        <v>1122</v>
      </c>
      <c r="D456" s="27">
        <v>7052.9</v>
      </c>
      <c r="E456" s="64" t="s">
        <v>42</v>
      </c>
      <c r="F456" s="65">
        <f t="shared" si="6"/>
        <v>7052.9</v>
      </c>
    </row>
    <row r="457" spans="1:6" ht="98.45" customHeight="1">
      <c r="A457" s="66" t="s">
        <v>1123</v>
      </c>
      <c r="B457" s="63" t="s">
        <v>505</v>
      </c>
      <c r="C457" s="26" t="s">
        <v>1124</v>
      </c>
      <c r="D457" s="27">
        <v>300300</v>
      </c>
      <c r="E457" s="64">
        <v>299900</v>
      </c>
      <c r="F457" s="65">
        <f t="shared" si="6"/>
        <v>400</v>
      </c>
    </row>
    <row r="458" spans="1:6" ht="36.950000000000003" customHeight="1">
      <c r="A458" s="24" t="s">
        <v>673</v>
      </c>
      <c r="B458" s="63" t="s">
        <v>505</v>
      </c>
      <c r="C458" s="26" t="s">
        <v>1125</v>
      </c>
      <c r="D458" s="27">
        <v>300300</v>
      </c>
      <c r="E458" s="64">
        <v>299900</v>
      </c>
      <c r="F458" s="65">
        <f t="shared" si="6"/>
        <v>400</v>
      </c>
    </row>
    <row r="459" spans="1:6">
      <c r="A459" s="24" t="s">
        <v>1094</v>
      </c>
      <c r="B459" s="63" t="s">
        <v>505</v>
      </c>
      <c r="C459" s="26" t="s">
        <v>1126</v>
      </c>
      <c r="D459" s="27">
        <v>300300</v>
      </c>
      <c r="E459" s="64">
        <v>299900</v>
      </c>
      <c r="F459" s="65">
        <f t="shared" si="6"/>
        <v>400</v>
      </c>
    </row>
    <row r="460" spans="1:6">
      <c r="A460" s="24" t="s">
        <v>1098</v>
      </c>
      <c r="B460" s="63" t="s">
        <v>505</v>
      </c>
      <c r="C460" s="26" t="s">
        <v>1127</v>
      </c>
      <c r="D460" s="27">
        <v>300300</v>
      </c>
      <c r="E460" s="64">
        <v>299900</v>
      </c>
      <c r="F460" s="65">
        <f t="shared" si="6"/>
        <v>400</v>
      </c>
    </row>
    <row r="461" spans="1:6" ht="24.6" customHeight="1">
      <c r="A461" s="24" t="s">
        <v>1105</v>
      </c>
      <c r="B461" s="63" t="s">
        <v>505</v>
      </c>
      <c r="C461" s="26" t="s">
        <v>1128</v>
      </c>
      <c r="D461" s="27">
        <v>1200000</v>
      </c>
      <c r="E461" s="64">
        <v>1200000</v>
      </c>
      <c r="F461" s="65" t="str">
        <f t="shared" si="6"/>
        <v>-</v>
      </c>
    </row>
    <row r="462" spans="1:6" ht="73.7" customHeight="1">
      <c r="A462" s="24" t="s">
        <v>1129</v>
      </c>
      <c r="B462" s="63" t="s">
        <v>505</v>
      </c>
      <c r="C462" s="26" t="s">
        <v>1130</v>
      </c>
      <c r="D462" s="27">
        <v>1200000</v>
      </c>
      <c r="E462" s="64">
        <v>1200000</v>
      </c>
      <c r="F462" s="65" t="str">
        <f t="shared" si="6"/>
        <v>-</v>
      </c>
    </row>
    <row r="463" spans="1:6" ht="36.950000000000003" customHeight="1">
      <c r="A463" s="24" t="s">
        <v>673</v>
      </c>
      <c r="B463" s="63" t="s">
        <v>505</v>
      </c>
      <c r="C463" s="26" t="s">
        <v>1131</v>
      </c>
      <c r="D463" s="27">
        <v>1200000</v>
      </c>
      <c r="E463" s="64">
        <v>1200000</v>
      </c>
      <c r="F463" s="65" t="str">
        <f t="shared" ref="F463:F526" si="7">IF(OR(D463="-",IF(E463="-",0,E463)&gt;=IF(D463="-",0,D463)),"-",IF(D463="-",0,D463)-IF(E463="-",0,E463))</f>
        <v>-</v>
      </c>
    </row>
    <row r="464" spans="1:6">
      <c r="A464" s="24" t="s">
        <v>1094</v>
      </c>
      <c r="B464" s="63" t="s">
        <v>505</v>
      </c>
      <c r="C464" s="26" t="s">
        <v>1132</v>
      </c>
      <c r="D464" s="27">
        <v>1200000</v>
      </c>
      <c r="E464" s="64">
        <v>1200000</v>
      </c>
      <c r="F464" s="65" t="str">
        <f t="shared" si="7"/>
        <v>-</v>
      </c>
    </row>
    <row r="465" spans="1:6">
      <c r="A465" s="24" t="s">
        <v>1098</v>
      </c>
      <c r="B465" s="63" t="s">
        <v>505</v>
      </c>
      <c r="C465" s="26" t="s">
        <v>1133</v>
      </c>
      <c r="D465" s="27">
        <v>1200000</v>
      </c>
      <c r="E465" s="64">
        <v>1200000</v>
      </c>
      <c r="F465" s="65" t="str">
        <f t="shared" si="7"/>
        <v>-</v>
      </c>
    </row>
    <row r="466" spans="1:6">
      <c r="A466" s="24" t="s">
        <v>1134</v>
      </c>
      <c r="B466" s="63" t="s">
        <v>505</v>
      </c>
      <c r="C466" s="26" t="s">
        <v>1135</v>
      </c>
      <c r="D466" s="27">
        <v>13373759.4</v>
      </c>
      <c r="E466" s="64">
        <v>12920429.609999999</v>
      </c>
      <c r="F466" s="65">
        <f t="shared" si="7"/>
        <v>453329.79000000097</v>
      </c>
    </row>
    <row r="467" spans="1:6" ht="24.6" customHeight="1">
      <c r="A467" s="24" t="s">
        <v>1087</v>
      </c>
      <c r="B467" s="63" t="s">
        <v>505</v>
      </c>
      <c r="C467" s="26" t="s">
        <v>1136</v>
      </c>
      <c r="D467" s="27">
        <v>12933759.4</v>
      </c>
      <c r="E467" s="64">
        <v>12600848.560000001</v>
      </c>
      <c r="F467" s="65">
        <f t="shared" si="7"/>
        <v>332910.83999999985</v>
      </c>
    </row>
    <row r="468" spans="1:6" ht="36.950000000000003" customHeight="1">
      <c r="A468" s="24" t="s">
        <v>1115</v>
      </c>
      <c r="B468" s="63" t="s">
        <v>505</v>
      </c>
      <c r="C468" s="26" t="s">
        <v>1137</v>
      </c>
      <c r="D468" s="27">
        <v>2269700</v>
      </c>
      <c r="E468" s="64">
        <v>1966144.98</v>
      </c>
      <c r="F468" s="65">
        <f t="shared" si="7"/>
        <v>303555.02</v>
      </c>
    </row>
    <row r="469" spans="1:6" ht="86.1" customHeight="1">
      <c r="A469" s="66" t="s">
        <v>1138</v>
      </c>
      <c r="B469" s="63" t="s">
        <v>505</v>
      </c>
      <c r="C469" s="26" t="s">
        <v>1139</v>
      </c>
      <c r="D469" s="27">
        <v>47300</v>
      </c>
      <c r="E469" s="64">
        <v>46854</v>
      </c>
      <c r="F469" s="65">
        <f t="shared" si="7"/>
        <v>446</v>
      </c>
    </row>
    <row r="470" spans="1:6" ht="36.950000000000003" customHeight="1">
      <c r="A470" s="24" t="s">
        <v>673</v>
      </c>
      <c r="B470" s="63" t="s">
        <v>505</v>
      </c>
      <c r="C470" s="26" t="s">
        <v>1140</v>
      </c>
      <c r="D470" s="27">
        <v>47300</v>
      </c>
      <c r="E470" s="64">
        <v>46854</v>
      </c>
      <c r="F470" s="65">
        <f t="shared" si="7"/>
        <v>446</v>
      </c>
    </row>
    <row r="471" spans="1:6">
      <c r="A471" s="24" t="s">
        <v>1094</v>
      </c>
      <c r="B471" s="63" t="s">
        <v>505</v>
      </c>
      <c r="C471" s="26" t="s">
        <v>1141</v>
      </c>
      <c r="D471" s="27">
        <v>47300</v>
      </c>
      <c r="E471" s="64">
        <v>46854</v>
      </c>
      <c r="F471" s="65">
        <f t="shared" si="7"/>
        <v>446</v>
      </c>
    </row>
    <row r="472" spans="1:6">
      <c r="A472" s="24" t="s">
        <v>1098</v>
      </c>
      <c r="B472" s="63" t="s">
        <v>505</v>
      </c>
      <c r="C472" s="26" t="s">
        <v>1142</v>
      </c>
      <c r="D472" s="27">
        <v>47300</v>
      </c>
      <c r="E472" s="64">
        <v>46854</v>
      </c>
      <c r="F472" s="65">
        <f t="shared" si="7"/>
        <v>446</v>
      </c>
    </row>
    <row r="473" spans="1:6" ht="86.1" customHeight="1">
      <c r="A473" s="66" t="s">
        <v>1143</v>
      </c>
      <c r="B473" s="63" t="s">
        <v>505</v>
      </c>
      <c r="C473" s="26" t="s">
        <v>1144</v>
      </c>
      <c r="D473" s="27">
        <v>937200</v>
      </c>
      <c r="E473" s="64">
        <v>936891.88</v>
      </c>
      <c r="F473" s="65">
        <f t="shared" si="7"/>
        <v>308.11999999999534</v>
      </c>
    </row>
    <row r="474" spans="1:6" ht="36.950000000000003" customHeight="1">
      <c r="A474" s="24" t="s">
        <v>673</v>
      </c>
      <c r="B474" s="63" t="s">
        <v>505</v>
      </c>
      <c r="C474" s="26" t="s">
        <v>1145</v>
      </c>
      <c r="D474" s="27">
        <v>937200</v>
      </c>
      <c r="E474" s="64">
        <v>936891.88</v>
      </c>
      <c r="F474" s="65">
        <f t="shared" si="7"/>
        <v>308.11999999999534</v>
      </c>
    </row>
    <row r="475" spans="1:6">
      <c r="A475" s="24" t="s">
        <v>1094</v>
      </c>
      <c r="B475" s="63" t="s">
        <v>505</v>
      </c>
      <c r="C475" s="26" t="s">
        <v>1146</v>
      </c>
      <c r="D475" s="27">
        <v>937200</v>
      </c>
      <c r="E475" s="64">
        <v>936891.88</v>
      </c>
      <c r="F475" s="65">
        <f t="shared" si="7"/>
        <v>308.11999999999534</v>
      </c>
    </row>
    <row r="476" spans="1:6">
      <c r="A476" s="24" t="s">
        <v>1098</v>
      </c>
      <c r="B476" s="63" t="s">
        <v>505</v>
      </c>
      <c r="C476" s="26" t="s">
        <v>1147</v>
      </c>
      <c r="D476" s="27">
        <v>937200</v>
      </c>
      <c r="E476" s="64">
        <v>936891.88</v>
      </c>
      <c r="F476" s="65">
        <f t="shared" si="7"/>
        <v>308.11999999999534</v>
      </c>
    </row>
    <row r="477" spans="1:6" ht="73.7" customHeight="1">
      <c r="A477" s="24" t="s">
        <v>1148</v>
      </c>
      <c r="B477" s="63" t="s">
        <v>505</v>
      </c>
      <c r="C477" s="26" t="s">
        <v>1149</v>
      </c>
      <c r="D477" s="27">
        <v>20700</v>
      </c>
      <c r="E477" s="64">
        <v>20649</v>
      </c>
      <c r="F477" s="65">
        <f t="shared" si="7"/>
        <v>51</v>
      </c>
    </row>
    <row r="478" spans="1:6" ht="36.950000000000003" customHeight="1">
      <c r="A478" s="24" t="s">
        <v>673</v>
      </c>
      <c r="B478" s="63" t="s">
        <v>505</v>
      </c>
      <c r="C478" s="26" t="s">
        <v>1150</v>
      </c>
      <c r="D478" s="27">
        <v>20700</v>
      </c>
      <c r="E478" s="64">
        <v>20649</v>
      </c>
      <c r="F478" s="65">
        <f t="shared" si="7"/>
        <v>51</v>
      </c>
    </row>
    <row r="479" spans="1:6">
      <c r="A479" s="24" t="s">
        <v>1094</v>
      </c>
      <c r="B479" s="63" t="s">
        <v>505</v>
      </c>
      <c r="C479" s="26" t="s">
        <v>1151</v>
      </c>
      <c r="D479" s="27">
        <v>20700</v>
      </c>
      <c r="E479" s="64">
        <v>20649</v>
      </c>
      <c r="F479" s="65">
        <f t="shared" si="7"/>
        <v>51</v>
      </c>
    </row>
    <row r="480" spans="1:6">
      <c r="A480" s="24" t="s">
        <v>1098</v>
      </c>
      <c r="B480" s="63" t="s">
        <v>505</v>
      </c>
      <c r="C480" s="26" t="s">
        <v>1152</v>
      </c>
      <c r="D480" s="27">
        <v>20700</v>
      </c>
      <c r="E480" s="64">
        <v>20649</v>
      </c>
      <c r="F480" s="65">
        <f t="shared" si="7"/>
        <v>51</v>
      </c>
    </row>
    <row r="481" spans="1:6" ht="86.1" customHeight="1">
      <c r="A481" s="24" t="s">
        <v>1153</v>
      </c>
      <c r="B481" s="63" t="s">
        <v>505</v>
      </c>
      <c r="C481" s="26" t="s">
        <v>1154</v>
      </c>
      <c r="D481" s="27">
        <v>1264500</v>
      </c>
      <c r="E481" s="64">
        <v>961750.1</v>
      </c>
      <c r="F481" s="65">
        <f t="shared" si="7"/>
        <v>302749.90000000002</v>
      </c>
    </row>
    <row r="482" spans="1:6" ht="36.950000000000003" customHeight="1">
      <c r="A482" s="24" t="s">
        <v>673</v>
      </c>
      <c r="B482" s="63" t="s">
        <v>505</v>
      </c>
      <c r="C482" s="26" t="s">
        <v>1155</v>
      </c>
      <c r="D482" s="27">
        <v>1264500</v>
      </c>
      <c r="E482" s="64">
        <v>961750.1</v>
      </c>
      <c r="F482" s="65">
        <f t="shared" si="7"/>
        <v>302749.90000000002</v>
      </c>
    </row>
    <row r="483" spans="1:6">
      <c r="A483" s="24" t="s">
        <v>1094</v>
      </c>
      <c r="B483" s="63" t="s">
        <v>505</v>
      </c>
      <c r="C483" s="26" t="s">
        <v>1156</v>
      </c>
      <c r="D483" s="27">
        <v>1264500</v>
      </c>
      <c r="E483" s="64">
        <v>961750.1</v>
      </c>
      <c r="F483" s="65">
        <f t="shared" si="7"/>
        <v>302749.90000000002</v>
      </c>
    </row>
    <row r="484" spans="1:6">
      <c r="A484" s="24" t="s">
        <v>1098</v>
      </c>
      <c r="B484" s="63" t="s">
        <v>505</v>
      </c>
      <c r="C484" s="26" t="s">
        <v>1157</v>
      </c>
      <c r="D484" s="27">
        <v>1264500</v>
      </c>
      <c r="E484" s="64">
        <v>961750.1</v>
      </c>
      <c r="F484" s="65">
        <f t="shared" si="7"/>
        <v>302749.90000000002</v>
      </c>
    </row>
    <row r="485" spans="1:6" ht="86.1" customHeight="1">
      <c r="A485" s="66" t="s">
        <v>1158</v>
      </c>
      <c r="B485" s="63" t="s">
        <v>505</v>
      </c>
      <c r="C485" s="26" t="s">
        <v>1159</v>
      </c>
      <c r="D485" s="27">
        <v>3635759.4</v>
      </c>
      <c r="E485" s="64">
        <v>3635759.4</v>
      </c>
      <c r="F485" s="65" t="str">
        <f t="shared" si="7"/>
        <v>-</v>
      </c>
    </row>
    <row r="486" spans="1:6" ht="135.19999999999999" customHeight="1">
      <c r="A486" s="66" t="s">
        <v>1160</v>
      </c>
      <c r="B486" s="63" t="s">
        <v>505</v>
      </c>
      <c r="C486" s="26" t="s">
        <v>1161</v>
      </c>
      <c r="D486" s="27">
        <v>61259.4</v>
      </c>
      <c r="E486" s="64">
        <v>61259.4</v>
      </c>
      <c r="F486" s="65" t="str">
        <f t="shared" si="7"/>
        <v>-</v>
      </c>
    </row>
    <row r="487" spans="1:6" ht="36.950000000000003" customHeight="1">
      <c r="A487" s="24" t="s">
        <v>673</v>
      </c>
      <c r="B487" s="63" t="s">
        <v>505</v>
      </c>
      <c r="C487" s="26" t="s">
        <v>1162</v>
      </c>
      <c r="D487" s="27">
        <v>61259.4</v>
      </c>
      <c r="E487" s="64">
        <v>61259.4</v>
      </c>
      <c r="F487" s="65" t="str">
        <f t="shared" si="7"/>
        <v>-</v>
      </c>
    </row>
    <row r="488" spans="1:6">
      <c r="A488" s="24" t="s">
        <v>1094</v>
      </c>
      <c r="B488" s="63" t="s">
        <v>505</v>
      </c>
      <c r="C488" s="26" t="s">
        <v>1163</v>
      </c>
      <c r="D488" s="27">
        <v>61259.4</v>
      </c>
      <c r="E488" s="64">
        <v>61259.4</v>
      </c>
      <c r="F488" s="65" t="str">
        <f t="shared" si="7"/>
        <v>-</v>
      </c>
    </row>
    <row r="489" spans="1:6" ht="49.15" customHeight="1">
      <c r="A489" s="24" t="s">
        <v>1096</v>
      </c>
      <c r="B489" s="63" t="s">
        <v>505</v>
      </c>
      <c r="C489" s="26" t="s">
        <v>1164</v>
      </c>
      <c r="D489" s="27">
        <v>61259.4</v>
      </c>
      <c r="E489" s="64">
        <v>61259.4</v>
      </c>
      <c r="F489" s="65" t="str">
        <f t="shared" si="7"/>
        <v>-</v>
      </c>
    </row>
    <row r="490" spans="1:6" ht="307.5" customHeight="1">
      <c r="A490" s="66" t="s">
        <v>1165</v>
      </c>
      <c r="B490" s="63" t="s">
        <v>505</v>
      </c>
      <c r="C490" s="26" t="s">
        <v>1166</v>
      </c>
      <c r="D490" s="27">
        <v>3574500</v>
      </c>
      <c r="E490" s="64">
        <v>3574500</v>
      </c>
      <c r="F490" s="65" t="str">
        <f t="shared" si="7"/>
        <v>-</v>
      </c>
    </row>
    <row r="491" spans="1:6" ht="36.950000000000003" customHeight="1">
      <c r="A491" s="24" t="s">
        <v>673</v>
      </c>
      <c r="B491" s="63" t="s">
        <v>505</v>
      </c>
      <c r="C491" s="26" t="s">
        <v>1167</v>
      </c>
      <c r="D491" s="27">
        <v>3574500</v>
      </c>
      <c r="E491" s="64">
        <v>3574500</v>
      </c>
      <c r="F491" s="65" t="str">
        <f t="shared" si="7"/>
        <v>-</v>
      </c>
    </row>
    <row r="492" spans="1:6">
      <c r="A492" s="24" t="s">
        <v>1094</v>
      </c>
      <c r="B492" s="63" t="s">
        <v>505</v>
      </c>
      <c r="C492" s="26" t="s">
        <v>1168</v>
      </c>
      <c r="D492" s="27">
        <v>3574500</v>
      </c>
      <c r="E492" s="64">
        <v>3574500</v>
      </c>
      <c r="F492" s="65" t="str">
        <f t="shared" si="7"/>
        <v>-</v>
      </c>
    </row>
    <row r="493" spans="1:6" ht="49.15" customHeight="1">
      <c r="A493" s="24" t="s">
        <v>1096</v>
      </c>
      <c r="B493" s="63" t="s">
        <v>505</v>
      </c>
      <c r="C493" s="26" t="s">
        <v>1169</v>
      </c>
      <c r="D493" s="27">
        <v>3574500</v>
      </c>
      <c r="E493" s="64">
        <v>3574500</v>
      </c>
      <c r="F493" s="65" t="str">
        <f t="shared" si="7"/>
        <v>-</v>
      </c>
    </row>
    <row r="494" spans="1:6" ht="49.15" customHeight="1">
      <c r="A494" s="24" t="s">
        <v>1170</v>
      </c>
      <c r="B494" s="63" t="s">
        <v>505</v>
      </c>
      <c r="C494" s="26" t="s">
        <v>1171</v>
      </c>
      <c r="D494" s="27">
        <v>931600</v>
      </c>
      <c r="E494" s="64">
        <v>928159.54</v>
      </c>
      <c r="F494" s="65">
        <f t="shared" si="7"/>
        <v>3440.4599999999627</v>
      </c>
    </row>
    <row r="495" spans="1:6" ht="98.45" customHeight="1">
      <c r="A495" s="66" t="s">
        <v>1172</v>
      </c>
      <c r="B495" s="63" t="s">
        <v>505</v>
      </c>
      <c r="C495" s="26" t="s">
        <v>1173</v>
      </c>
      <c r="D495" s="27">
        <v>931600</v>
      </c>
      <c r="E495" s="64">
        <v>928159.54</v>
      </c>
      <c r="F495" s="65">
        <f t="shared" si="7"/>
        <v>3440.4599999999627</v>
      </c>
    </row>
    <row r="496" spans="1:6" ht="36.950000000000003" customHeight="1">
      <c r="A496" s="24" t="s">
        <v>673</v>
      </c>
      <c r="B496" s="63" t="s">
        <v>505</v>
      </c>
      <c r="C496" s="26" t="s">
        <v>1174</v>
      </c>
      <c r="D496" s="27">
        <v>931600</v>
      </c>
      <c r="E496" s="64">
        <v>928159.54</v>
      </c>
      <c r="F496" s="65">
        <f t="shared" si="7"/>
        <v>3440.4599999999627</v>
      </c>
    </row>
    <row r="497" spans="1:6">
      <c r="A497" s="24" t="s">
        <v>1094</v>
      </c>
      <c r="B497" s="63" t="s">
        <v>505</v>
      </c>
      <c r="C497" s="26" t="s">
        <v>1175</v>
      </c>
      <c r="D497" s="27">
        <v>931600</v>
      </c>
      <c r="E497" s="64">
        <v>928159.54</v>
      </c>
      <c r="F497" s="65">
        <f t="shared" si="7"/>
        <v>3440.4599999999627</v>
      </c>
    </row>
    <row r="498" spans="1:6">
      <c r="A498" s="24" t="s">
        <v>1098</v>
      </c>
      <c r="B498" s="63" t="s">
        <v>505</v>
      </c>
      <c r="C498" s="26" t="s">
        <v>1176</v>
      </c>
      <c r="D498" s="27">
        <v>931600</v>
      </c>
      <c r="E498" s="64">
        <v>928159.54</v>
      </c>
      <c r="F498" s="65">
        <f t="shared" si="7"/>
        <v>3440.4599999999627</v>
      </c>
    </row>
    <row r="499" spans="1:6" ht="24.6" customHeight="1">
      <c r="A499" s="24" t="s">
        <v>1105</v>
      </c>
      <c r="B499" s="63" t="s">
        <v>505</v>
      </c>
      <c r="C499" s="26" t="s">
        <v>1177</v>
      </c>
      <c r="D499" s="27">
        <v>6096700</v>
      </c>
      <c r="E499" s="64">
        <v>6070784.6399999997</v>
      </c>
      <c r="F499" s="65">
        <f t="shared" si="7"/>
        <v>25915.360000000335</v>
      </c>
    </row>
    <row r="500" spans="1:6" ht="73.7" customHeight="1">
      <c r="A500" s="24" t="s">
        <v>1178</v>
      </c>
      <c r="B500" s="63" t="s">
        <v>505</v>
      </c>
      <c r="C500" s="26" t="s">
        <v>1179</v>
      </c>
      <c r="D500" s="27">
        <v>6096700</v>
      </c>
      <c r="E500" s="64">
        <v>6070784.6399999997</v>
      </c>
      <c r="F500" s="65">
        <f t="shared" si="7"/>
        <v>25915.360000000335</v>
      </c>
    </row>
    <row r="501" spans="1:6" ht="36.950000000000003" customHeight="1">
      <c r="A501" s="24" t="s">
        <v>673</v>
      </c>
      <c r="B501" s="63" t="s">
        <v>505</v>
      </c>
      <c r="C501" s="26" t="s">
        <v>1180</v>
      </c>
      <c r="D501" s="27">
        <v>6096700</v>
      </c>
      <c r="E501" s="64">
        <v>6070784.6399999997</v>
      </c>
      <c r="F501" s="65">
        <f t="shared" si="7"/>
        <v>25915.360000000335</v>
      </c>
    </row>
    <row r="502" spans="1:6">
      <c r="A502" s="24" t="s">
        <v>1094</v>
      </c>
      <c r="B502" s="63" t="s">
        <v>505</v>
      </c>
      <c r="C502" s="26" t="s">
        <v>1181</v>
      </c>
      <c r="D502" s="27">
        <v>6096700</v>
      </c>
      <c r="E502" s="64">
        <v>6070784.6399999997</v>
      </c>
      <c r="F502" s="65">
        <f t="shared" si="7"/>
        <v>25915.360000000335</v>
      </c>
    </row>
    <row r="503" spans="1:6">
      <c r="A503" s="24" t="s">
        <v>1098</v>
      </c>
      <c r="B503" s="63" t="s">
        <v>505</v>
      </c>
      <c r="C503" s="26" t="s">
        <v>1182</v>
      </c>
      <c r="D503" s="27">
        <v>6096700</v>
      </c>
      <c r="E503" s="64">
        <v>6070784.6399999997</v>
      </c>
      <c r="F503" s="65">
        <f t="shared" si="7"/>
        <v>25915.360000000335</v>
      </c>
    </row>
    <row r="504" spans="1:6" ht="24.6" customHeight="1">
      <c r="A504" s="24" t="s">
        <v>548</v>
      </c>
      <c r="B504" s="63" t="s">
        <v>505</v>
      </c>
      <c r="C504" s="26" t="s">
        <v>1183</v>
      </c>
      <c r="D504" s="27">
        <v>440000</v>
      </c>
      <c r="E504" s="64">
        <v>319581.05</v>
      </c>
      <c r="F504" s="65">
        <f t="shared" si="7"/>
        <v>120418.95000000001</v>
      </c>
    </row>
    <row r="505" spans="1:6">
      <c r="A505" s="24" t="s">
        <v>550</v>
      </c>
      <c r="B505" s="63" t="s">
        <v>505</v>
      </c>
      <c r="C505" s="26" t="s">
        <v>1184</v>
      </c>
      <c r="D505" s="27">
        <v>440000</v>
      </c>
      <c r="E505" s="64">
        <v>319581.05</v>
      </c>
      <c r="F505" s="65">
        <f t="shared" si="7"/>
        <v>120418.95000000001</v>
      </c>
    </row>
    <row r="506" spans="1:6" ht="159.94999999999999" customHeight="1">
      <c r="A506" s="66" t="s">
        <v>1185</v>
      </c>
      <c r="B506" s="63" t="s">
        <v>505</v>
      </c>
      <c r="C506" s="26" t="s">
        <v>1186</v>
      </c>
      <c r="D506" s="27">
        <v>440000</v>
      </c>
      <c r="E506" s="64">
        <v>319581.05</v>
      </c>
      <c r="F506" s="65">
        <f t="shared" si="7"/>
        <v>120418.95000000001</v>
      </c>
    </row>
    <row r="507" spans="1:6" ht="36.950000000000003" customHeight="1">
      <c r="A507" s="24" t="s">
        <v>673</v>
      </c>
      <c r="B507" s="63" t="s">
        <v>505</v>
      </c>
      <c r="C507" s="26" t="s">
        <v>1187</v>
      </c>
      <c r="D507" s="27">
        <v>440000</v>
      </c>
      <c r="E507" s="64">
        <v>319581.05</v>
      </c>
      <c r="F507" s="65">
        <f t="shared" si="7"/>
        <v>120418.95000000001</v>
      </c>
    </row>
    <row r="508" spans="1:6">
      <c r="A508" s="24" t="s">
        <v>1094</v>
      </c>
      <c r="B508" s="63" t="s">
        <v>505</v>
      </c>
      <c r="C508" s="26" t="s">
        <v>1188</v>
      </c>
      <c r="D508" s="27">
        <v>440000</v>
      </c>
      <c r="E508" s="64">
        <v>319581.05</v>
      </c>
      <c r="F508" s="65">
        <f t="shared" si="7"/>
        <v>120418.95000000001</v>
      </c>
    </row>
    <row r="509" spans="1:6">
      <c r="A509" s="24" t="s">
        <v>1098</v>
      </c>
      <c r="B509" s="63" t="s">
        <v>505</v>
      </c>
      <c r="C509" s="26" t="s">
        <v>1189</v>
      </c>
      <c r="D509" s="27">
        <v>440000</v>
      </c>
      <c r="E509" s="64">
        <v>319581.05</v>
      </c>
      <c r="F509" s="65">
        <f t="shared" si="7"/>
        <v>120418.95000000001</v>
      </c>
    </row>
    <row r="510" spans="1:6">
      <c r="A510" s="24" t="s">
        <v>1190</v>
      </c>
      <c r="B510" s="63" t="s">
        <v>505</v>
      </c>
      <c r="C510" s="26" t="s">
        <v>1191</v>
      </c>
      <c r="D510" s="27">
        <v>2649200</v>
      </c>
      <c r="E510" s="64">
        <v>2649197</v>
      </c>
      <c r="F510" s="65">
        <f t="shared" si="7"/>
        <v>3</v>
      </c>
    </row>
    <row r="511" spans="1:6">
      <c r="A511" s="24" t="s">
        <v>1192</v>
      </c>
      <c r="B511" s="63" t="s">
        <v>505</v>
      </c>
      <c r="C511" s="26" t="s">
        <v>1193</v>
      </c>
      <c r="D511" s="27">
        <v>253300</v>
      </c>
      <c r="E511" s="64">
        <v>253297</v>
      </c>
      <c r="F511" s="65">
        <f t="shared" si="7"/>
        <v>3</v>
      </c>
    </row>
    <row r="512" spans="1:6" ht="49.15" customHeight="1">
      <c r="A512" s="24" t="s">
        <v>1194</v>
      </c>
      <c r="B512" s="63" t="s">
        <v>505</v>
      </c>
      <c r="C512" s="26" t="s">
        <v>1195</v>
      </c>
      <c r="D512" s="27">
        <v>23300</v>
      </c>
      <c r="E512" s="64">
        <v>23297</v>
      </c>
      <c r="F512" s="65">
        <f t="shared" si="7"/>
        <v>3</v>
      </c>
    </row>
    <row r="513" spans="1:6" ht="24.6" customHeight="1">
      <c r="A513" s="24" t="s">
        <v>1196</v>
      </c>
      <c r="B513" s="63" t="s">
        <v>505</v>
      </c>
      <c r="C513" s="26" t="s">
        <v>1197</v>
      </c>
      <c r="D513" s="27">
        <v>23300</v>
      </c>
      <c r="E513" s="64">
        <v>23297</v>
      </c>
      <c r="F513" s="65">
        <f t="shared" si="7"/>
        <v>3</v>
      </c>
    </row>
    <row r="514" spans="1:6" ht="98.45" customHeight="1">
      <c r="A514" s="66" t="s">
        <v>1198</v>
      </c>
      <c r="B514" s="63" t="s">
        <v>505</v>
      </c>
      <c r="C514" s="26" t="s">
        <v>1199</v>
      </c>
      <c r="D514" s="27">
        <v>23300</v>
      </c>
      <c r="E514" s="64">
        <v>23297</v>
      </c>
      <c r="F514" s="65">
        <f t="shared" si="7"/>
        <v>3</v>
      </c>
    </row>
    <row r="515" spans="1:6" ht="24.6" customHeight="1">
      <c r="A515" s="24" t="s">
        <v>554</v>
      </c>
      <c r="B515" s="63" t="s">
        <v>505</v>
      </c>
      <c r="C515" s="26" t="s">
        <v>1200</v>
      </c>
      <c r="D515" s="27">
        <v>23300</v>
      </c>
      <c r="E515" s="64">
        <v>23297</v>
      </c>
      <c r="F515" s="65">
        <f t="shared" si="7"/>
        <v>3</v>
      </c>
    </row>
    <row r="516" spans="1:6" ht="24.6" customHeight="1">
      <c r="A516" s="24" t="s">
        <v>1201</v>
      </c>
      <c r="B516" s="63" t="s">
        <v>505</v>
      </c>
      <c r="C516" s="26" t="s">
        <v>1202</v>
      </c>
      <c r="D516" s="27">
        <v>23300</v>
      </c>
      <c r="E516" s="64">
        <v>23297</v>
      </c>
      <c r="F516" s="65">
        <f t="shared" si="7"/>
        <v>3</v>
      </c>
    </row>
    <row r="517" spans="1:6">
      <c r="A517" s="24" t="s">
        <v>1203</v>
      </c>
      <c r="B517" s="63" t="s">
        <v>505</v>
      </c>
      <c r="C517" s="26" t="s">
        <v>1204</v>
      </c>
      <c r="D517" s="27">
        <v>23300</v>
      </c>
      <c r="E517" s="64">
        <v>23297</v>
      </c>
      <c r="F517" s="65">
        <f t="shared" si="7"/>
        <v>3</v>
      </c>
    </row>
    <row r="518" spans="1:6" ht="24.6" customHeight="1">
      <c r="A518" s="24" t="s">
        <v>548</v>
      </c>
      <c r="B518" s="63" t="s">
        <v>505</v>
      </c>
      <c r="C518" s="26" t="s">
        <v>1205</v>
      </c>
      <c r="D518" s="27">
        <v>230000</v>
      </c>
      <c r="E518" s="64">
        <v>230000</v>
      </c>
      <c r="F518" s="65" t="str">
        <f t="shared" si="7"/>
        <v>-</v>
      </c>
    </row>
    <row r="519" spans="1:6">
      <c r="A519" s="24" t="s">
        <v>651</v>
      </c>
      <c r="B519" s="63" t="s">
        <v>505</v>
      </c>
      <c r="C519" s="26" t="s">
        <v>1206</v>
      </c>
      <c r="D519" s="27">
        <v>230000</v>
      </c>
      <c r="E519" s="64">
        <v>230000</v>
      </c>
      <c r="F519" s="65" t="str">
        <f t="shared" si="7"/>
        <v>-</v>
      </c>
    </row>
    <row r="520" spans="1:6" ht="61.5" customHeight="1">
      <c r="A520" s="24" t="s">
        <v>653</v>
      </c>
      <c r="B520" s="63" t="s">
        <v>505</v>
      </c>
      <c r="C520" s="26" t="s">
        <v>1207</v>
      </c>
      <c r="D520" s="27">
        <v>230000</v>
      </c>
      <c r="E520" s="64">
        <v>230000</v>
      </c>
      <c r="F520" s="65" t="str">
        <f t="shared" si="7"/>
        <v>-</v>
      </c>
    </row>
    <row r="521" spans="1:6" ht="24.6" customHeight="1">
      <c r="A521" s="24" t="s">
        <v>554</v>
      </c>
      <c r="B521" s="63" t="s">
        <v>505</v>
      </c>
      <c r="C521" s="26" t="s">
        <v>1208</v>
      </c>
      <c r="D521" s="27">
        <v>230000</v>
      </c>
      <c r="E521" s="64">
        <v>230000</v>
      </c>
      <c r="F521" s="65" t="str">
        <f t="shared" si="7"/>
        <v>-</v>
      </c>
    </row>
    <row r="522" spans="1:6" ht="24.6" customHeight="1">
      <c r="A522" s="24" t="s">
        <v>1201</v>
      </c>
      <c r="B522" s="63" t="s">
        <v>505</v>
      </c>
      <c r="C522" s="26" t="s">
        <v>1209</v>
      </c>
      <c r="D522" s="27">
        <v>230000</v>
      </c>
      <c r="E522" s="64">
        <v>230000</v>
      </c>
      <c r="F522" s="65" t="str">
        <f t="shared" si="7"/>
        <v>-</v>
      </c>
    </row>
    <row r="523" spans="1:6" ht="36.950000000000003" customHeight="1">
      <c r="A523" s="24" t="s">
        <v>1210</v>
      </c>
      <c r="B523" s="63" t="s">
        <v>505</v>
      </c>
      <c r="C523" s="26" t="s">
        <v>1211</v>
      </c>
      <c r="D523" s="27">
        <v>230000</v>
      </c>
      <c r="E523" s="64">
        <v>230000</v>
      </c>
      <c r="F523" s="65" t="str">
        <f t="shared" si="7"/>
        <v>-</v>
      </c>
    </row>
    <row r="524" spans="1:6">
      <c r="A524" s="24" t="s">
        <v>1212</v>
      </c>
      <c r="B524" s="63" t="s">
        <v>505</v>
      </c>
      <c r="C524" s="26" t="s">
        <v>1213</v>
      </c>
      <c r="D524" s="27">
        <v>2395900</v>
      </c>
      <c r="E524" s="64">
        <v>2395900</v>
      </c>
      <c r="F524" s="65" t="str">
        <f t="shared" si="7"/>
        <v>-</v>
      </c>
    </row>
    <row r="525" spans="1:6" ht="24.6" customHeight="1">
      <c r="A525" s="24" t="s">
        <v>623</v>
      </c>
      <c r="B525" s="63" t="s">
        <v>505</v>
      </c>
      <c r="C525" s="26" t="s">
        <v>1214</v>
      </c>
      <c r="D525" s="27">
        <v>2395900</v>
      </c>
      <c r="E525" s="64">
        <v>2395900</v>
      </c>
      <c r="F525" s="65" t="str">
        <f t="shared" si="7"/>
        <v>-</v>
      </c>
    </row>
    <row r="526" spans="1:6" ht="86.1" customHeight="1">
      <c r="A526" s="66" t="s">
        <v>728</v>
      </c>
      <c r="B526" s="63" t="s">
        <v>505</v>
      </c>
      <c r="C526" s="26" t="s">
        <v>1215</v>
      </c>
      <c r="D526" s="27">
        <v>2395900</v>
      </c>
      <c r="E526" s="64">
        <v>2395900</v>
      </c>
      <c r="F526" s="65" t="str">
        <f t="shared" si="7"/>
        <v>-</v>
      </c>
    </row>
    <row r="527" spans="1:6" ht="159.94999999999999" customHeight="1">
      <c r="A527" s="66" t="s">
        <v>1216</v>
      </c>
      <c r="B527" s="63" t="s">
        <v>505</v>
      </c>
      <c r="C527" s="26" t="s">
        <v>1217</v>
      </c>
      <c r="D527" s="27">
        <v>2395900</v>
      </c>
      <c r="E527" s="64">
        <v>2395900</v>
      </c>
      <c r="F527" s="65" t="str">
        <f t="shared" ref="F527:F590" si="8">IF(OR(D527="-",IF(E527="-",0,E527)&gt;=IF(D527="-",0,D527)),"-",IF(D527="-",0,D527)-IF(E527="-",0,E527))</f>
        <v>-</v>
      </c>
    </row>
    <row r="528" spans="1:6" ht="36.950000000000003" customHeight="1">
      <c r="A528" s="24" t="s">
        <v>673</v>
      </c>
      <c r="B528" s="63" t="s">
        <v>505</v>
      </c>
      <c r="C528" s="26" t="s">
        <v>1218</v>
      </c>
      <c r="D528" s="27">
        <v>2395900</v>
      </c>
      <c r="E528" s="64">
        <v>2395900</v>
      </c>
      <c r="F528" s="65" t="str">
        <f t="shared" si="8"/>
        <v>-</v>
      </c>
    </row>
    <row r="529" spans="1:6">
      <c r="A529" s="24" t="s">
        <v>733</v>
      </c>
      <c r="B529" s="63" t="s">
        <v>505</v>
      </c>
      <c r="C529" s="26" t="s">
        <v>1219</v>
      </c>
      <c r="D529" s="27">
        <v>2395900</v>
      </c>
      <c r="E529" s="64">
        <v>2395900</v>
      </c>
      <c r="F529" s="65" t="str">
        <f t="shared" si="8"/>
        <v>-</v>
      </c>
    </row>
    <row r="530" spans="1:6" ht="49.15" customHeight="1">
      <c r="A530" s="24" t="s">
        <v>735</v>
      </c>
      <c r="B530" s="63" t="s">
        <v>505</v>
      </c>
      <c r="C530" s="26" t="s">
        <v>1220</v>
      </c>
      <c r="D530" s="27">
        <v>2395900</v>
      </c>
      <c r="E530" s="64">
        <v>2395900</v>
      </c>
      <c r="F530" s="65" t="str">
        <f t="shared" si="8"/>
        <v>-</v>
      </c>
    </row>
    <row r="531" spans="1:6">
      <c r="A531" s="24" t="s">
        <v>1221</v>
      </c>
      <c r="B531" s="63" t="s">
        <v>505</v>
      </c>
      <c r="C531" s="26" t="s">
        <v>1222</v>
      </c>
      <c r="D531" s="27">
        <v>57972400</v>
      </c>
      <c r="E531" s="64">
        <v>57894058.380000003</v>
      </c>
      <c r="F531" s="65">
        <f t="shared" si="8"/>
        <v>78341.619999997318</v>
      </c>
    </row>
    <row r="532" spans="1:6">
      <c r="A532" s="24" t="s">
        <v>1223</v>
      </c>
      <c r="B532" s="63" t="s">
        <v>505</v>
      </c>
      <c r="C532" s="26" t="s">
        <v>1224</v>
      </c>
      <c r="D532" s="27">
        <v>57972400</v>
      </c>
      <c r="E532" s="64">
        <v>57894058.380000003</v>
      </c>
      <c r="F532" s="65">
        <f t="shared" si="8"/>
        <v>78341.619999997318</v>
      </c>
    </row>
    <row r="533" spans="1:6" ht="24.6" customHeight="1">
      <c r="A533" s="24" t="s">
        <v>1225</v>
      </c>
      <c r="B533" s="63" t="s">
        <v>505</v>
      </c>
      <c r="C533" s="26" t="s">
        <v>1226</v>
      </c>
      <c r="D533" s="27">
        <v>57972400</v>
      </c>
      <c r="E533" s="64">
        <v>57894058.380000003</v>
      </c>
      <c r="F533" s="65">
        <f t="shared" si="8"/>
        <v>78341.619999997318</v>
      </c>
    </row>
    <row r="534" spans="1:6" ht="24.6" customHeight="1">
      <c r="A534" s="24" t="s">
        <v>1227</v>
      </c>
      <c r="B534" s="63" t="s">
        <v>505</v>
      </c>
      <c r="C534" s="26" t="s">
        <v>1228</v>
      </c>
      <c r="D534" s="27">
        <v>366335.4</v>
      </c>
      <c r="E534" s="64">
        <v>366335.4</v>
      </c>
      <c r="F534" s="65" t="str">
        <f t="shared" si="8"/>
        <v>-</v>
      </c>
    </row>
    <row r="535" spans="1:6" ht="73.7" customHeight="1">
      <c r="A535" s="66" t="s">
        <v>1229</v>
      </c>
      <c r="B535" s="63" t="s">
        <v>505</v>
      </c>
      <c r="C535" s="26" t="s">
        <v>1230</v>
      </c>
      <c r="D535" s="27">
        <v>366335.4</v>
      </c>
      <c r="E535" s="64">
        <v>366335.4</v>
      </c>
      <c r="F535" s="65" t="str">
        <f t="shared" si="8"/>
        <v>-</v>
      </c>
    </row>
    <row r="536" spans="1:6" ht="36.950000000000003" customHeight="1">
      <c r="A536" s="24" t="s">
        <v>673</v>
      </c>
      <c r="B536" s="63" t="s">
        <v>505</v>
      </c>
      <c r="C536" s="26" t="s">
        <v>1231</v>
      </c>
      <c r="D536" s="27">
        <v>366335.4</v>
      </c>
      <c r="E536" s="64">
        <v>366335.4</v>
      </c>
      <c r="F536" s="65" t="str">
        <f t="shared" si="8"/>
        <v>-</v>
      </c>
    </row>
    <row r="537" spans="1:6">
      <c r="A537" s="24" t="s">
        <v>733</v>
      </c>
      <c r="B537" s="63" t="s">
        <v>505</v>
      </c>
      <c r="C537" s="26" t="s">
        <v>1232</v>
      </c>
      <c r="D537" s="27">
        <v>366335.4</v>
      </c>
      <c r="E537" s="64">
        <v>366335.4</v>
      </c>
      <c r="F537" s="65" t="str">
        <f t="shared" si="8"/>
        <v>-</v>
      </c>
    </row>
    <row r="538" spans="1:6" ht="49.15" customHeight="1">
      <c r="A538" s="24" t="s">
        <v>735</v>
      </c>
      <c r="B538" s="63" t="s">
        <v>505</v>
      </c>
      <c r="C538" s="26" t="s">
        <v>1233</v>
      </c>
      <c r="D538" s="27">
        <v>366335.4</v>
      </c>
      <c r="E538" s="64">
        <v>366335.4</v>
      </c>
      <c r="F538" s="65" t="str">
        <f t="shared" si="8"/>
        <v>-</v>
      </c>
    </row>
    <row r="539" spans="1:6" ht="36.950000000000003" customHeight="1">
      <c r="A539" s="24" t="s">
        <v>1234</v>
      </c>
      <c r="B539" s="63" t="s">
        <v>505</v>
      </c>
      <c r="C539" s="26" t="s">
        <v>1235</v>
      </c>
      <c r="D539" s="27">
        <v>57606064.600000001</v>
      </c>
      <c r="E539" s="64">
        <v>57527722.979999997</v>
      </c>
      <c r="F539" s="65">
        <f t="shared" si="8"/>
        <v>78341.620000004768</v>
      </c>
    </row>
    <row r="540" spans="1:6" ht="98.45" customHeight="1">
      <c r="A540" s="66" t="s">
        <v>1236</v>
      </c>
      <c r="B540" s="63" t="s">
        <v>505</v>
      </c>
      <c r="C540" s="26" t="s">
        <v>1237</v>
      </c>
      <c r="D540" s="27">
        <v>52265364.600000001</v>
      </c>
      <c r="E540" s="64">
        <v>52265364.600000001</v>
      </c>
      <c r="F540" s="65" t="str">
        <f t="shared" si="8"/>
        <v>-</v>
      </c>
    </row>
    <row r="541" spans="1:6" ht="36.950000000000003" customHeight="1">
      <c r="A541" s="24" t="s">
        <v>673</v>
      </c>
      <c r="B541" s="63" t="s">
        <v>505</v>
      </c>
      <c r="C541" s="26" t="s">
        <v>1238</v>
      </c>
      <c r="D541" s="27">
        <v>52265364.600000001</v>
      </c>
      <c r="E541" s="64">
        <v>52265364.600000001</v>
      </c>
      <c r="F541" s="65" t="str">
        <f t="shared" si="8"/>
        <v>-</v>
      </c>
    </row>
    <row r="542" spans="1:6">
      <c r="A542" s="24" t="s">
        <v>733</v>
      </c>
      <c r="B542" s="63" t="s">
        <v>505</v>
      </c>
      <c r="C542" s="26" t="s">
        <v>1239</v>
      </c>
      <c r="D542" s="27">
        <v>52265364.600000001</v>
      </c>
      <c r="E542" s="64">
        <v>52265364.600000001</v>
      </c>
      <c r="F542" s="65" t="str">
        <f t="shared" si="8"/>
        <v>-</v>
      </c>
    </row>
    <row r="543" spans="1:6" ht="49.15" customHeight="1">
      <c r="A543" s="24" t="s">
        <v>735</v>
      </c>
      <c r="B543" s="63" t="s">
        <v>505</v>
      </c>
      <c r="C543" s="26" t="s">
        <v>1240</v>
      </c>
      <c r="D543" s="27">
        <v>52265364.600000001</v>
      </c>
      <c r="E543" s="64">
        <v>52265364.600000001</v>
      </c>
      <c r="F543" s="65" t="str">
        <f t="shared" si="8"/>
        <v>-</v>
      </c>
    </row>
    <row r="544" spans="1:6" ht="98.45" customHeight="1">
      <c r="A544" s="66" t="s">
        <v>1241</v>
      </c>
      <c r="B544" s="63" t="s">
        <v>505</v>
      </c>
      <c r="C544" s="26" t="s">
        <v>1242</v>
      </c>
      <c r="D544" s="27">
        <v>569500</v>
      </c>
      <c r="E544" s="64">
        <v>569370.37</v>
      </c>
      <c r="F544" s="65">
        <f t="shared" si="8"/>
        <v>129.63000000000466</v>
      </c>
    </row>
    <row r="545" spans="1:6" ht="36.950000000000003" customHeight="1">
      <c r="A545" s="24" t="s">
        <v>673</v>
      </c>
      <c r="B545" s="63" t="s">
        <v>505</v>
      </c>
      <c r="C545" s="26" t="s">
        <v>1243</v>
      </c>
      <c r="D545" s="27">
        <v>569500</v>
      </c>
      <c r="E545" s="64">
        <v>569370.37</v>
      </c>
      <c r="F545" s="65">
        <f t="shared" si="8"/>
        <v>129.63000000000466</v>
      </c>
    </row>
    <row r="546" spans="1:6">
      <c r="A546" s="24" t="s">
        <v>733</v>
      </c>
      <c r="B546" s="63" t="s">
        <v>505</v>
      </c>
      <c r="C546" s="26" t="s">
        <v>1244</v>
      </c>
      <c r="D546" s="27">
        <v>569500</v>
      </c>
      <c r="E546" s="64">
        <v>569370.37</v>
      </c>
      <c r="F546" s="65">
        <f t="shared" si="8"/>
        <v>129.63000000000466</v>
      </c>
    </row>
    <row r="547" spans="1:6">
      <c r="A547" s="24" t="s">
        <v>741</v>
      </c>
      <c r="B547" s="63" t="s">
        <v>505</v>
      </c>
      <c r="C547" s="26" t="s">
        <v>1245</v>
      </c>
      <c r="D547" s="27">
        <v>569500</v>
      </c>
      <c r="E547" s="64">
        <v>569370.37</v>
      </c>
      <c r="F547" s="65">
        <f t="shared" si="8"/>
        <v>129.63000000000466</v>
      </c>
    </row>
    <row r="548" spans="1:6" ht="86.1" customHeight="1">
      <c r="A548" s="66" t="s">
        <v>1246</v>
      </c>
      <c r="B548" s="63" t="s">
        <v>505</v>
      </c>
      <c r="C548" s="26" t="s">
        <v>1247</v>
      </c>
      <c r="D548" s="27">
        <v>1401900</v>
      </c>
      <c r="E548" s="64">
        <v>1401888</v>
      </c>
      <c r="F548" s="65">
        <f t="shared" si="8"/>
        <v>12</v>
      </c>
    </row>
    <row r="549" spans="1:6">
      <c r="A549" s="24" t="s">
        <v>789</v>
      </c>
      <c r="B549" s="63" t="s">
        <v>505</v>
      </c>
      <c r="C549" s="26" t="s">
        <v>1248</v>
      </c>
      <c r="D549" s="27">
        <v>1401900</v>
      </c>
      <c r="E549" s="64">
        <v>1401888</v>
      </c>
      <c r="F549" s="65">
        <f t="shared" si="8"/>
        <v>12</v>
      </c>
    </row>
    <row r="550" spans="1:6">
      <c r="A550" s="24" t="s">
        <v>473</v>
      </c>
      <c r="B550" s="63" t="s">
        <v>505</v>
      </c>
      <c r="C550" s="26" t="s">
        <v>1249</v>
      </c>
      <c r="D550" s="27">
        <v>1401900</v>
      </c>
      <c r="E550" s="64">
        <v>1401888</v>
      </c>
      <c r="F550" s="65">
        <f t="shared" si="8"/>
        <v>12</v>
      </c>
    </row>
    <row r="551" spans="1:6" ht="73.7" customHeight="1">
      <c r="A551" s="66" t="s">
        <v>1250</v>
      </c>
      <c r="B551" s="63" t="s">
        <v>505</v>
      </c>
      <c r="C551" s="26" t="s">
        <v>1251</v>
      </c>
      <c r="D551" s="27">
        <v>2747400</v>
      </c>
      <c r="E551" s="64">
        <v>2747333.34</v>
      </c>
      <c r="F551" s="65">
        <f t="shared" si="8"/>
        <v>66.660000000149012</v>
      </c>
    </row>
    <row r="552" spans="1:6" ht="36.950000000000003" customHeight="1">
      <c r="A552" s="24" t="s">
        <v>673</v>
      </c>
      <c r="B552" s="63" t="s">
        <v>505</v>
      </c>
      <c r="C552" s="26" t="s">
        <v>1252</v>
      </c>
      <c r="D552" s="27">
        <v>2747400</v>
      </c>
      <c r="E552" s="64">
        <v>2747333.34</v>
      </c>
      <c r="F552" s="65">
        <f t="shared" si="8"/>
        <v>66.660000000149012</v>
      </c>
    </row>
    <row r="553" spans="1:6">
      <c r="A553" s="24" t="s">
        <v>733</v>
      </c>
      <c r="B553" s="63" t="s">
        <v>505</v>
      </c>
      <c r="C553" s="26" t="s">
        <v>1253</v>
      </c>
      <c r="D553" s="27">
        <v>2747400</v>
      </c>
      <c r="E553" s="64">
        <v>2747333.34</v>
      </c>
      <c r="F553" s="65">
        <f t="shared" si="8"/>
        <v>66.660000000149012</v>
      </c>
    </row>
    <row r="554" spans="1:6">
      <c r="A554" s="24" t="s">
        <v>741</v>
      </c>
      <c r="B554" s="63" t="s">
        <v>505</v>
      </c>
      <c r="C554" s="26" t="s">
        <v>1254</v>
      </c>
      <c r="D554" s="27">
        <v>2747400</v>
      </c>
      <c r="E554" s="64">
        <v>2747333.34</v>
      </c>
      <c r="F554" s="65">
        <f t="shared" si="8"/>
        <v>66.660000000149012</v>
      </c>
    </row>
    <row r="555" spans="1:6" ht="123" customHeight="1">
      <c r="A555" s="66" t="s">
        <v>1255</v>
      </c>
      <c r="B555" s="63" t="s">
        <v>505</v>
      </c>
      <c r="C555" s="26" t="s">
        <v>1256</v>
      </c>
      <c r="D555" s="27">
        <v>621900</v>
      </c>
      <c r="E555" s="64">
        <v>543766.67000000004</v>
      </c>
      <c r="F555" s="65">
        <f t="shared" si="8"/>
        <v>78133.329999999958</v>
      </c>
    </row>
    <row r="556" spans="1:6" ht="36.950000000000003" customHeight="1">
      <c r="A556" s="24" t="s">
        <v>673</v>
      </c>
      <c r="B556" s="63" t="s">
        <v>505</v>
      </c>
      <c r="C556" s="26" t="s">
        <v>1257</v>
      </c>
      <c r="D556" s="27">
        <v>621900</v>
      </c>
      <c r="E556" s="64">
        <v>543766.67000000004</v>
      </c>
      <c r="F556" s="65">
        <f t="shared" si="8"/>
        <v>78133.329999999958</v>
      </c>
    </row>
    <row r="557" spans="1:6">
      <c r="A557" s="24" t="s">
        <v>733</v>
      </c>
      <c r="B557" s="63" t="s">
        <v>505</v>
      </c>
      <c r="C557" s="26" t="s">
        <v>1258</v>
      </c>
      <c r="D557" s="27">
        <v>621900</v>
      </c>
      <c r="E557" s="64">
        <v>543766.67000000004</v>
      </c>
      <c r="F557" s="65">
        <f t="shared" si="8"/>
        <v>78133.329999999958</v>
      </c>
    </row>
    <row r="558" spans="1:6">
      <c r="A558" s="24" t="s">
        <v>741</v>
      </c>
      <c r="B558" s="63" t="s">
        <v>505</v>
      </c>
      <c r="C558" s="26" t="s">
        <v>1259</v>
      </c>
      <c r="D558" s="27">
        <v>621900</v>
      </c>
      <c r="E558" s="64">
        <v>543766.67000000004</v>
      </c>
      <c r="F558" s="65">
        <f t="shared" si="8"/>
        <v>78133.329999999958</v>
      </c>
    </row>
    <row r="559" spans="1:6">
      <c r="A559" s="24" t="s">
        <v>1260</v>
      </c>
      <c r="B559" s="63" t="s">
        <v>505</v>
      </c>
      <c r="C559" s="26" t="s">
        <v>1261</v>
      </c>
      <c r="D559" s="27">
        <v>2923700</v>
      </c>
      <c r="E559" s="64">
        <v>2923700</v>
      </c>
      <c r="F559" s="65" t="str">
        <f t="shared" si="8"/>
        <v>-</v>
      </c>
    </row>
    <row r="560" spans="1:6">
      <c r="A560" s="24" t="s">
        <v>1262</v>
      </c>
      <c r="B560" s="63" t="s">
        <v>505</v>
      </c>
      <c r="C560" s="26" t="s">
        <v>1263</v>
      </c>
      <c r="D560" s="27">
        <v>2923700</v>
      </c>
      <c r="E560" s="64">
        <v>2923700</v>
      </c>
      <c r="F560" s="65" t="str">
        <f t="shared" si="8"/>
        <v>-</v>
      </c>
    </row>
    <row r="561" spans="1:6" ht="24.6" customHeight="1">
      <c r="A561" s="24" t="s">
        <v>623</v>
      </c>
      <c r="B561" s="63" t="s">
        <v>505</v>
      </c>
      <c r="C561" s="26" t="s">
        <v>1264</v>
      </c>
      <c r="D561" s="27">
        <v>2923700</v>
      </c>
      <c r="E561" s="64">
        <v>2923700</v>
      </c>
      <c r="F561" s="65" t="str">
        <f t="shared" si="8"/>
        <v>-</v>
      </c>
    </row>
    <row r="562" spans="1:6" ht="36.950000000000003" customHeight="1">
      <c r="A562" s="24" t="s">
        <v>1265</v>
      </c>
      <c r="B562" s="63" t="s">
        <v>505</v>
      </c>
      <c r="C562" s="26" t="s">
        <v>1266</v>
      </c>
      <c r="D562" s="27">
        <v>2923700</v>
      </c>
      <c r="E562" s="64">
        <v>2923700</v>
      </c>
      <c r="F562" s="65" t="str">
        <f t="shared" si="8"/>
        <v>-</v>
      </c>
    </row>
    <row r="563" spans="1:6" ht="86.1" customHeight="1">
      <c r="A563" s="66" t="s">
        <v>1267</v>
      </c>
      <c r="B563" s="63" t="s">
        <v>505</v>
      </c>
      <c r="C563" s="26" t="s">
        <v>1268</v>
      </c>
      <c r="D563" s="27">
        <v>2923700</v>
      </c>
      <c r="E563" s="64">
        <v>2923700</v>
      </c>
      <c r="F563" s="65" t="str">
        <f t="shared" si="8"/>
        <v>-</v>
      </c>
    </row>
    <row r="564" spans="1:6" ht="36.950000000000003" customHeight="1">
      <c r="A564" s="24" t="s">
        <v>673</v>
      </c>
      <c r="B564" s="63" t="s">
        <v>505</v>
      </c>
      <c r="C564" s="26" t="s">
        <v>1269</v>
      </c>
      <c r="D564" s="27">
        <v>2923700</v>
      </c>
      <c r="E564" s="64">
        <v>2923700</v>
      </c>
      <c r="F564" s="65" t="str">
        <f t="shared" si="8"/>
        <v>-</v>
      </c>
    </row>
    <row r="565" spans="1:6">
      <c r="A565" s="24" t="s">
        <v>733</v>
      </c>
      <c r="B565" s="63" t="s">
        <v>505</v>
      </c>
      <c r="C565" s="26" t="s">
        <v>1270</v>
      </c>
      <c r="D565" s="27">
        <v>2923700</v>
      </c>
      <c r="E565" s="64">
        <v>2923700</v>
      </c>
      <c r="F565" s="65" t="str">
        <f t="shared" si="8"/>
        <v>-</v>
      </c>
    </row>
    <row r="566" spans="1:6" ht="49.15" customHeight="1">
      <c r="A566" s="24" t="s">
        <v>735</v>
      </c>
      <c r="B566" s="63" t="s">
        <v>505</v>
      </c>
      <c r="C566" s="26" t="s">
        <v>1271</v>
      </c>
      <c r="D566" s="27">
        <v>2923700</v>
      </c>
      <c r="E566" s="64">
        <v>2923700</v>
      </c>
      <c r="F566" s="65" t="str">
        <f t="shared" si="8"/>
        <v>-</v>
      </c>
    </row>
    <row r="567" spans="1:6" ht="24.6" customHeight="1">
      <c r="A567" s="24" t="s">
        <v>13</v>
      </c>
      <c r="B567" s="63" t="s">
        <v>505</v>
      </c>
      <c r="C567" s="26" t="s">
        <v>1272</v>
      </c>
      <c r="D567" s="27">
        <v>31328000</v>
      </c>
      <c r="E567" s="64">
        <v>29143415.460000001</v>
      </c>
      <c r="F567" s="65">
        <f t="shared" si="8"/>
        <v>2184584.5399999991</v>
      </c>
    </row>
    <row r="568" spans="1:6">
      <c r="A568" s="24" t="s">
        <v>509</v>
      </c>
      <c r="B568" s="63" t="s">
        <v>505</v>
      </c>
      <c r="C568" s="26" t="s">
        <v>1273</v>
      </c>
      <c r="D568" s="27">
        <v>12653600</v>
      </c>
      <c r="E568" s="64">
        <v>12585467.460000001</v>
      </c>
      <c r="F568" s="65">
        <f t="shared" si="8"/>
        <v>68132.539999999106</v>
      </c>
    </row>
    <row r="569" spans="1:6" ht="36.950000000000003" customHeight="1">
      <c r="A569" s="24" t="s">
        <v>1274</v>
      </c>
      <c r="B569" s="63" t="s">
        <v>505</v>
      </c>
      <c r="C569" s="26" t="s">
        <v>1275</v>
      </c>
      <c r="D569" s="27">
        <v>12653000</v>
      </c>
      <c r="E569" s="64">
        <v>12584874.460000001</v>
      </c>
      <c r="F569" s="65">
        <f t="shared" si="8"/>
        <v>68125.539999999106</v>
      </c>
    </row>
    <row r="570" spans="1:6" ht="49.15" customHeight="1">
      <c r="A570" s="24" t="s">
        <v>1276</v>
      </c>
      <c r="B570" s="63" t="s">
        <v>505</v>
      </c>
      <c r="C570" s="26" t="s">
        <v>1277</v>
      </c>
      <c r="D570" s="27">
        <v>12653000</v>
      </c>
      <c r="E570" s="64">
        <v>12584874.460000001</v>
      </c>
      <c r="F570" s="65">
        <f t="shared" si="8"/>
        <v>68125.539999999106</v>
      </c>
    </row>
    <row r="571" spans="1:6" ht="36.950000000000003" customHeight="1">
      <c r="A571" s="24" t="s">
        <v>1278</v>
      </c>
      <c r="B571" s="63" t="s">
        <v>505</v>
      </c>
      <c r="C571" s="26" t="s">
        <v>1279</v>
      </c>
      <c r="D571" s="27">
        <v>12653000</v>
      </c>
      <c r="E571" s="64">
        <v>12584874.460000001</v>
      </c>
      <c r="F571" s="65">
        <f t="shared" si="8"/>
        <v>68125.539999999106</v>
      </c>
    </row>
    <row r="572" spans="1:6" ht="110.65" customHeight="1">
      <c r="A572" s="66" t="s">
        <v>1280</v>
      </c>
      <c r="B572" s="63" t="s">
        <v>505</v>
      </c>
      <c r="C572" s="26" t="s">
        <v>1281</v>
      </c>
      <c r="D572" s="27">
        <v>11448200</v>
      </c>
      <c r="E572" s="64">
        <v>11444745.470000001</v>
      </c>
      <c r="F572" s="65">
        <f t="shared" si="8"/>
        <v>3454.5299999993294</v>
      </c>
    </row>
    <row r="573" spans="1:6" ht="61.5" customHeight="1">
      <c r="A573" s="24" t="s">
        <v>519</v>
      </c>
      <c r="B573" s="63" t="s">
        <v>505</v>
      </c>
      <c r="C573" s="26" t="s">
        <v>1282</v>
      </c>
      <c r="D573" s="27">
        <v>11448200</v>
      </c>
      <c r="E573" s="64">
        <v>11444745.470000001</v>
      </c>
      <c r="F573" s="65">
        <f t="shared" si="8"/>
        <v>3454.5299999993294</v>
      </c>
    </row>
    <row r="574" spans="1:6" ht="24.6" customHeight="1">
      <c r="A574" s="24" t="s">
        <v>521</v>
      </c>
      <c r="B574" s="63" t="s">
        <v>505</v>
      </c>
      <c r="C574" s="26" t="s">
        <v>1283</v>
      </c>
      <c r="D574" s="27">
        <v>11448200</v>
      </c>
      <c r="E574" s="64">
        <v>11444745.470000001</v>
      </c>
      <c r="F574" s="65">
        <f t="shared" si="8"/>
        <v>3454.5299999993294</v>
      </c>
    </row>
    <row r="575" spans="1:6" ht="24.6" customHeight="1">
      <c r="A575" s="24" t="s">
        <v>523</v>
      </c>
      <c r="B575" s="63" t="s">
        <v>505</v>
      </c>
      <c r="C575" s="26" t="s">
        <v>1284</v>
      </c>
      <c r="D575" s="27">
        <v>8157800</v>
      </c>
      <c r="E575" s="64">
        <v>8155622.8600000003</v>
      </c>
      <c r="F575" s="65">
        <f t="shared" si="8"/>
        <v>2177.1399999996647</v>
      </c>
    </row>
    <row r="576" spans="1:6" ht="36.950000000000003" customHeight="1">
      <c r="A576" s="24" t="s">
        <v>525</v>
      </c>
      <c r="B576" s="63" t="s">
        <v>505</v>
      </c>
      <c r="C576" s="26" t="s">
        <v>1285</v>
      </c>
      <c r="D576" s="27">
        <v>859300</v>
      </c>
      <c r="E576" s="64">
        <v>859202.17</v>
      </c>
      <c r="F576" s="65">
        <f t="shared" si="8"/>
        <v>97.82999999995809</v>
      </c>
    </row>
    <row r="577" spans="1:6" ht="49.15" customHeight="1">
      <c r="A577" s="24" t="s">
        <v>527</v>
      </c>
      <c r="B577" s="63" t="s">
        <v>505</v>
      </c>
      <c r="C577" s="26" t="s">
        <v>1286</v>
      </c>
      <c r="D577" s="27">
        <v>2431100</v>
      </c>
      <c r="E577" s="64">
        <v>2429920.44</v>
      </c>
      <c r="F577" s="65">
        <f t="shared" si="8"/>
        <v>1179.5600000000559</v>
      </c>
    </row>
    <row r="578" spans="1:6" ht="110.65" customHeight="1">
      <c r="A578" s="66" t="s">
        <v>1287</v>
      </c>
      <c r="B578" s="63" t="s">
        <v>505</v>
      </c>
      <c r="C578" s="26" t="s">
        <v>1288</v>
      </c>
      <c r="D578" s="27">
        <v>1204800</v>
      </c>
      <c r="E578" s="64">
        <v>1140128.99</v>
      </c>
      <c r="F578" s="65">
        <f t="shared" si="8"/>
        <v>64671.010000000009</v>
      </c>
    </row>
    <row r="579" spans="1:6" ht="61.5" customHeight="1">
      <c r="A579" s="24" t="s">
        <v>519</v>
      </c>
      <c r="B579" s="63" t="s">
        <v>505</v>
      </c>
      <c r="C579" s="26" t="s">
        <v>1289</v>
      </c>
      <c r="D579" s="27">
        <v>3200</v>
      </c>
      <c r="E579" s="64">
        <v>3136</v>
      </c>
      <c r="F579" s="65">
        <f t="shared" si="8"/>
        <v>64</v>
      </c>
    </row>
    <row r="580" spans="1:6" ht="24.6" customHeight="1">
      <c r="A580" s="24" t="s">
        <v>521</v>
      </c>
      <c r="B580" s="63" t="s">
        <v>505</v>
      </c>
      <c r="C580" s="26" t="s">
        <v>1290</v>
      </c>
      <c r="D580" s="27">
        <v>3200</v>
      </c>
      <c r="E580" s="64">
        <v>3136</v>
      </c>
      <c r="F580" s="65">
        <f t="shared" si="8"/>
        <v>64</v>
      </c>
    </row>
    <row r="581" spans="1:6" ht="36.950000000000003" customHeight="1">
      <c r="A581" s="24" t="s">
        <v>525</v>
      </c>
      <c r="B581" s="63" t="s">
        <v>505</v>
      </c>
      <c r="C581" s="26" t="s">
        <v>1291</v>
      </c>
      <c r="D581" s="27">
        <v>3200</v>
      </c>
      <c r="E581" s="64">
        <v>3136</v>
      </c>
      <c r="F581" s="65">
        <f t="shared" si="8"/>
        <v>64</v>
      </c>
    </row>
    <row r="582" spans="1:6" ht="24.6" customHeight="1">
      <c r="A582" s="24" t="s">
        <v>531</v>
      </c>
      <c r="B582" s="63" t="s">
        <v>505</v>
      </c>
      <c r="C582" s="26" t="s">
        <v>1292</v>
      </c>
      <c r="D582" s="27">
        <v>1201600</v>
      </c>
      <c r="E582" s="64">
        <v>1136992.99</v>
      </c>
      <c r="F582" s="65">
        <f t="shared" si="8"/>
        <v>64607.010000000009</v>
      </c>
    </row>
    <row r="583" spans="1:6" ht="36.950000000000003" customHeight="1">
      <c r="A583" s="24" t="s">
        <v>533</v>
      </c>
      <c r="B583" s="63" t="s">
        <v>505</v>
      </c>
      <c r="C583" s="26" t="s">
        <v>1293</v>
      </c>
      <c r="D583" s="27">
        <v>1201600</v>
      </c>
      <c r="E583" s="64">
        <v>1136992.99</v>
      </c>
      <c r="F583" s="65">
        <f t="shared" si="8"/>
        <v>64607.010000000009</v>
      </c>
    </row>
    <row r="584" spans="1:6">
      <c r="A584" s="24" t="s">
        <v>535</v>
      </c>
      <c r="B584" s="63" t="s">
        <v>505</v>
      </c>
      <c r="C584" s="26" t="s">
        <v>1294</v>
      </c>
      <c r="D584" s="27">
        <v>1201600</v>
      </c>
      <c r="E584" s="64">
        <v>1136992.99</v>
      </c>
      <c r="F584" s="65">
        <f t="shared" si="8"/>
        <v>64607.010000000009</v>
      </c>
    </row>
    <row r="585" spans="1:6">
      <c r="A585" s="24" t="s">
        <v>537</v>
      </c>
      <c r="B585" s="63" t="s">
        <v>505</v>
      </c>
      <c r="C585" s="26" t="s">
        <v>1295</v>
      </c>
      <c r="D585" s="27">
        <v>600</v>
      </c>
      <c r="E585" s="64">
        <v>593</v>
      </c>
      <c r="F585" s="65">
        <f t="shared" si="8"/>
        <v>7</v>
      </c>
    </row>
    <row r="586" spans="1:6" ht="49.15" customHeight="1">
      <c r="A586" s="24" t="s">
        <v>1276</v>
      </c>
      <c r="B586" s="63" t="s">
        <v>505</v>
      </c>
      <c r="C586" s="26" t="s">
        <v>1296</v>
      </c>
      <c r="D586" s="27">
        <v>600</v>
      </c>
      <c r="E586" s="64">
        <v>593</v>
      </c>
      <c r="F586" s="65">
        <f t="shared" si="8"/>
        <v>7</v>
      </c>
    </row>
    <row r="587" spans="1:6" ht="36.950000000000003" customHeight="1">
      <c r="A587" s="24" t="s">
        <v>1278</v>
      </c>
      <c r="B587" s="63" t="s">
        <v>505</v>
      </c>
      <c r="C587" s="26" t="s">
        <v>1297</v>
      </c>
      <c r="D587" s="27">
        <v>600</v>
      </c>
      <c r="E587" s="64">
        <v>593</v>
      </c>
      <c r="F587" s="65">
        <f t="shared" si="8"/>
        <v>7</v>
      </c>
    </row>
    <row r="588" spans="1:6" ht="86.1" customHeight="1">
      <c r="A588" s="66" t="s">
        <v>1298</v>
      </c>
      <c r="B588" s="63" t="s">
        <v>505</v>
      </c>
      <c r="C588" s="26" t="s">
        <v>1299</v>
      </c>
      <c r="D588" s="27">
        <v>600</v>
      </c>
      <c r="E588" s="64">
        <v>593</v>
      </c>
      <c r="F588" s="65">
        <f t="shared" si="8"/>
        <v>7</v>
      </c>
    </row>
    <row r="589" spans="1:6">
      <c r="A589" s="24" t="s">
        <v>655</v>
      </c>
      <c r="B589" s="63" t="s">
        <v>505</v>
      </c>
      <c r="C589" s="26" t="s">
        <v>1300</v>
      </c>
      <c r="D589" s="27">
        <v>600</v>
      </c>
      <c r="E589" s="64">
        <v>593</v>
      </c>
      <c r="F589" s="65">
        <f t="shared" si="8"/>
        <v>7</v>
      </c>
    </row>
    <row r="590" spans="1:6">
      <c r="A590" s="24" t="s">
        <v>695</v>
      </c>
      <c r="B590" s="63" t="s">
        <v>505</v>
      </c>
      <c r="C590" s="26" t="s">
        <v>1301</v>
      </c>
      <c r="D590" s="27">
        <v>600</v>
      </c>
      <c r="E590" s="64">
        <v>593</v>
      </c>
      <c r="F590" s="65">
        <f t="shared" si="8"/>
        <v>7</v>
      </c>
    </row>
    <row r="591" spans="1:6">
      <c r="A591" s="24" t="s">
        <v>699</v>
      </c>
      <c r="B591" s="63" t="s">
        <v>505</v>
      </c>
      <c r="C591" s="26" t="s">
        <v>1302</v>
      </c>
      <c r="D591" s="27">
        <v>600</v>
      </c>
      <c r="E591" s="64">
        <v>593</v>
      </c>
      <c r="F591" s="65">
        <f t="shared" ref="F591:F654" si="9">IF(OR(D591="-",IF(E591="-",0,E591)&gt;=IF(D591="-",0,D591)),"-",IF(D591="-",0,D591)-IF(E591="-",0,E591))</f>
        <v>7</v>
      </c>
    </row>
    <row r="592" spans="1:6">
      <c r="A592" s="24" t="s">
        <v>558</v>
      </c>
      <c r="B592" s="63" t="s">
        <v>505</v>
      </c>
      <c r="C592" s="26" t="s">
        <v>1303</v>
      </c>
      <c r="D592" s="27">
        <v>40700</v>
      </c>
      <c r="E592" s="64">
        <v>40648</v>
      </c>
      <c r="F592" s="65">
        <f t="shared" si="9"/>
        <v>52</v>
      </c>
    </row>
    <row r="593" spans="1:6" ht="24.6" customHeight="1">
      <c r="A593" s="24" t="s">
        <v>560</v>
      </c>
      <c r="B593" s="63" t="s">
        <v>505</v>
      </c>
      <c r="C593" s="26" t="s">
        <v>1304</v>
      </c>
      <c r="D593" s="27">
        <v>40700</v>
      </c>
      <c r="E593" s="64">
        <v>40648</v>
      </c>
      <c r="F593" s="65">
        <f t="shared" si="9"/>
        <v>52</v>
      </c>
    </row>
    <row r="594" spans="1:6" ht="36.950000000000003" customHeight="1">
      <c r="A594" s="24" t="s">
        <v>539</v>
      </c>
      <c r="B594" s="63" t="s">
        <v>505</v>
      </c>
      <c r="C594" s="26" t="s">
        <v>1305</v>
      </c>
      <c r="D594" s="27">
        <v>40700</v>
      </c>
      <c r="E594" s="64">
        <v>40648</v>
      </c>
      <c r="F594" s="65">
        <f t="shared" si="9"/>
        <v>52</v>
      </c>
    </row>
    <row r="595" spans="1:6" ht="36.950000000000003" customHeight="1">
      <c r="A595" s="24" t="s">
        <v>563</v>
      </c>
      <c r="B595" s="63" t="s">
        <v>505</v>
      </c>
      <c r="C595" s="26" t="s">
        <v>1306</v>
      </c>
      <c r="D595" s="27">
        <v>40700</v>
      </c>
      <c r="E595" s="64">
        <v>40648</v>
      </c>
      <c r="F595" s="65">
        <f t="shared" si="9"/>
        <v>52</v>
      </c>
    </row>
    <row r="596" spans="1:6" ht="110.65" customHeight="1">
      <c r="A596" s="66" t="s">
        <v>565</v>
      </c>
      <c r="B596" s="63" t="s">
        <v>505</v>
      </c>
      <c r="C596" s="26" t="s">
        <v>1307</v>
      </c>
      <c r="D596" s="27">
        <v>40700</v>
      </c>
      <c r="E596" s="64">
        <v>40648</v>
      </c>
      <c r="F596" s="65">
        <f t="shared" si="9"/>
        <v>52</v>
      </c>
    </row>
    <row r="597" spans="1:6" ht="24.6" customHeight="1">
      <c r="A597" s="24" t="s">
        <v>531</v>
      </c>
      <c r="B597" s="63" t="s">
        <v>505</v>
      </c>
      <c r="C597" s="26" t="s">
        <v>1308</v>
      </c>
      <c r="D597" s="27">
        <v>40700</v>
      </c>
      <c r="E597" s="64">
        <v>40648</v>
      </c>
      <c r="F597" s="65">
        <f t="shared" si="9"/>
        <v>52</v>
      </c>
    </row>
    <row r="598" spans="1:6" ht="36.950000000000003" customHeight="1">
      <c r="A598" s="24" t="s">
        <v>533</v>
      </c>
      <c r="B598" s="63" t="s">
        <v>505</v>
      </c>
      <c r="C598" s="26" t="s">
        <v>1309</v>
      </c>
      <c r="D598" s="27">
        <v>40700</v>
      </c>
      <c r="E598" s="64">
        <v>40648</v>
      </c>
      <c r="F598" s="65">
        <f t="shared" si="9"/>
        <v>52</v>
      </c>
    </row>
    <row r="599" spans="1:6">
      <c r="A599" s="24" t="s">
        <v>535</v>
      </c>
      <c r="B599" s="63" t="s">
        <v>505</v>
      </c>
      <c r="C599" s="26" t="s">
        <v>1310</v>
      </c>
      <c r="D599" s="27">
        <v>40700</v>
      </c>
      <c r="E599" s="64">
        <v>40648</v>
      </c>
      <c r="F599" s="65">
        <f t="shared" si="9"/>
        <v>52</v>
      </c>
    </row>
    <row r="600" spans="1:6" ht="36.950000000000003" customHeight="1">
      <c r="A600" s="24" t="s">
        <v>1311</v>
      </c>
      <c r="B600" s="63" t="s">
        <v>505</v>
      </c>
      <c r="C600" s="26" t="s">
        <v>1312</v>
      </c>
      <c r="D600" s="27">
        <v>18633700</v>
      </c>
      <c r="E600" s="64">
        <v>16517300</v>
      </c>
      <c r="F600" s="65">
        <f t="shared" si="9"/>
        <v>2116400</v>
      </c>
    </row>
    <row r="601" spans="1:6" ht="24.6" customHeight="1">
      <c r="A601" s="24" t="s">
        <v>1313</v>
      </c>
      <c r="B601" s="63" t="s">
        <v>505</v>
      </c>
      <c r="C601" s="26" t="s">
        <v>1314</v>
      </c>
      <c r="D601" s="27">
        <v>18633700</v>
      </c>
      <c r="E601" s="64">
        <v>16517300</v>
      </c>
      <c r="F601" s="65">
        <f t="shared" si="9"/>
        <v>2116400</v>
      </c>
    </row>
    <row r="602" spans="1:6" ht="49.15" customHeight="1">
      <c r="A602" s="24" t="s">
        <v>1276</v>
      </c>
      <c r="B602" s="63" t="s">
        <v>505</v>
      </c>
      <c r="C602" s="26" t="s">
        <v>1315</v>
      </c>
      <c r="D602" s="27">
        <v>18633700</v>
      </c>
      <c r="E602" s="64">
        <v>16517300</v>
      </c>
      <c r="F602" s="65">
        <f t="shared" si="9"/>
        <v>2116400</v>
      </c>
    </row>
    <row r="603" spans="1:6" ht="36.950000000000003" customHeight="1">
      <c r="A603" s="24" t="s">
        <v>1316</v>
      </c>
      <c r="B603" s="63" t="s">
        <v>505</v>
      </c>
      <c r="C603" s="26" t="s">
        <v>1317</v>
      </c>
      <c r="D603" s="27">
        <v>18633700</v>
      </c>
      <c r="E603" s="64">
        <v>16517300</v>
      </c>
      <c r="F603" s="65">
        <f t="shared" si="9"/>
        <v>2116400</v>
      </c>
    </row>
    <row r="604" spans="1:6" ht="110.65" customHeight="1">
      <c r="A604" s="66" t="s">
        <v>1318</v>
      </c>
      <c r="B604" s="63" t="s">
        <v>505</v>
      </c>
      <c r="C604" s="26" t="s">
        <v>1319</v>
      </c>
      <c r="D604" s="27">
        <v>18633700</v>
      </c>
      <c r="E604" s="64">
        <v>16517300</v>
      </c>
      <c r="F604" s="65">
        <f t="shared" si="9"/>
        <v>2116400</v>
      </c>
    </row>
    <row r="605" spans="1:6">
      <c r="A605" s="24" t="s">
        <v>789</v>
      </c>
      <c r="B605" s="63" t="s">
        <v>505</v>
      </c>
      <c r="C605" s="26" t="s">
        <v>1320</v>
      </c>
      <c r="D605" s="27">
        <v>18633700</v>
      </c>
      <c r="E605" s="64">
        <v>16517300</v>
      </c>
      <c r="F605" s="65">
        <f t="shared" si="9"/>
        <v>2116400</v>
      </c>
    </row>
    <row r="606" spans="1:6">
      <c r="A606" s="24" t="s">
        <v>473</v>
      </c>
      <c r="B606" s="63" t="s">
        <v>505</v>
      </c>
      <c r="C606" s="26" t="s">
        <v>1321</v>
      </c>
      <c r="D606" s="27">
        <v>18633700</v>
      </c>
      <c r="E606" s="64">
        <v>16517300</v>
      </c>
      <c r="F606" s="65">
        <f t="shared" si="9"/>
        <v>2116400</v>
      </c>
    </row>
    <row r="607" spans="1:6" ht="24.6" customHeight="1">
      <c r="A607" s="24" t="s">
        <v>1322</v>
      </c>
      <c r="B607" s="63" t="s">
        <v>505</v>
      </c>
      <c r="C607" s="26" t="s">
        <v>1323</v>
      </c>
      <c r="D607" s="27">
        <v>81970900</v>
      </c>
      <c r="E607" s="64">
        <v>79673924.540000007</v>
      </c>
      <c r="F607" s="65">
        <f t="shared" si="9"/>
        <v>2296975.4599999934</v>
      </c>
    </row>
    <row r="608" spans="1:6">
      <c r="A608" s="24" t="s">
        <v>509</v>
      </c>
      <c r="B608" s="63" t="s">
        <v>505</v>
      </c>
      <c r="C608" s="26" t="s">
        <v>1324</v>
      </c>
      <c r="D608" s="27">
        <v>800</v>
      </c>
      <c r="E608" s="64">
        <v>800</v>
      </c>
      <c r="F608" s="65" t="str">
        <f t="shared" si="9"/>
        <v>-</v>
      </c>
    </row>
    <row r="609" spans="1:6">
      <c r="A609" s="24" t="s">
        <v>537</v>
      </c>
      <c r="B609" s="63" t="s">
        <v>505</v>
      </c>
      <c r="C609" s="26" t="s">
        <v>1325</v>
      </c>
      <c r="D609" s="27">
        <v>800</v>
      </c>
      <c r="E609" s="64">
        <v>800</v>
      </c>
      <c r="F609" s="65" t="str">
        <f t="shared" si="9"/>
        <v>-</v>
      </c>
    </row>
    <row r="610" spans="1:6" ht="24.6" customHeight="1">
      <c r="A610" s="24" t="s">
        <v>1326</v>
      </c>
      <c r="B610" s="63" t="s">
        <v>505</v>
      </c>
      <c r="C610" s="26" t="s">
        <v>1327</v>
      </c>
      <c r="D610" s="27">
        <v>800</v>
      </c>
      <c r="E610" s="64">
        <v>800</v>
      </c>
      <c r="F610" s="65" t="str">
        <f t="shared" si="9"/>
        <v>-</v>
      </c>
    </row>
    <row r="611" spans="1:6" ht="36.950000000000003" customHeight="1">
      <c r="A611" s="24" t="s">
        <v>1328</v>
      </c>
      <c r="B611" s="63" t="s">
        <v>505</v>
      </c>
      <c r="C611" s="26" t="s">
        <v>1329</v>
      </c>
      <c r="D611" s="27">
        <v>800</v>
      </c>
      <c r="E611" s="64">
        <v>800</v>
      </c>
      <c r="F611" s="65" t="str">
        <f t="shared" si="9"/>
        <v>-</v>
      </c>
    </row>
    <row r="612" spans="1:6" ht="73.7" customHeight="1">
      <c r="A612" s="24" t="s">
        <v>1330</v>
      </c>
      <c r="B612" s="63" t="s">
        <v>505</v>
      </c>
      <c r="C612" s="26" t="s">
        <v>1331</v>
      </c>
      <c r="D612" s="27">
        <v>800</v>
      </c>
      <c r="E612" s="64">
        <v>800</v>
      </c>
      <c r="F612" s="65" t="str">
        <f t="shared" si="9"/>
        <v>-</v>
      </c>
    </row>
    <row r="613" spans="1:6">
      <c r="A613" s="24" t="s">
        <v>655</v>
      </c>
      <c r="B613" s="63" t="s">
        <v>505</v>
      </c>
      <c r="C613" s="26" t="s">
        <v>1332</v>
      </c>
      <c r="D613" s="27">
        <v>800</v>
      </c>
      <c r="E613" s="64">
        <v>800</v>
      </c>
      <c r="F613" s="65" t="str">
        <f t="shared" si="9"/>
        <v>-</v>
      </c>
    </row>
    <row r="614" spans="1:6">
      <c r="A614" s="24" t="s">
        <v>695</v>
      </c>
      <c r="B614" s="63" t="s">
        <v>505</v>
      </c>
      <c r="C614" s="26" t="s">
        <v>1333</v>
      </c>
      <c r="D614" s="27">
        <v>800</v>
      </c>
      <c r="E614" s="64">
        <v>800</v>
      </c>
      <c r="F614" s="65" t="str">
        <f t="shared" si="9"/>
        <v>-</v>
      </c>
    </row>
    <row r="615" spans="1:6">
      <c r="A615" s="24" t="s">
        <v>699</v>
      </c>
      <c r="B615" s="63" t="s">
        <v>505</v>
      </c>
      <c r="C615" s="26" t="s">
        <v>1334</v>
      </c>
      <c r="D615" s="27">
        <v>800</v>
      </c>
      <c r="E615" s="64">
        <v>800</v>
      </c>
      <c r="F615" s="65" t="str">
        <f t="shared" si="9"/>
        <v>-</v>
      </c>
    </row>
    <row r="616" spans="1:6">
      <c r="A616" s="24" t="s">
        <v>558</v>
      </c>
      <c r="B616" s="63" t="s">
        <v>505</v>
      </c>
      <c r="C616" s="26" t="s">
        <v>1335</v>
      </c>
      <c r="D616" s="27">
        <v>23871000</v>
      </c>
      <c r="E616" s="64">
        <v>23863735</v>
      </c>
      <c r="F616" s="65">
        <f t="shared" si="9"/>
        <v>7265</v>
      </c>
    </row>
    <row r="617" spans="1:6">
      <c r="A617" s="24" t="s">
        <v>1336</v>
      </c>
      <c r="B617" s="63" t="s">
        <v>505</v>
      </c>
      <c r="C617" s="26" t="s">
        <v>1337</v>
      </c>
      <c r="D617" s="27">
        <v>23858000</v>
      </c>
      <c r="E617" s="64">
        <v>23850735</v>
      </c>
      <c r="F617" s="65">
        <f t="shared" si="9"/>
        <v>7265</v>
      </c>
    </row>
    <row r="618" spans="1:6" ht="24.6" customHeight="1">
      <c r="A618" s="24" t="s">
        <v>1326</v>
      </c>
      <c r="B618" s="63" t="s">
        <v>505</v>
      </c>
      <c r="C618" s="26" t="s">
        <v>1338</v>
      </c>
      <c r="D618" s="27">
        <v>23858000</v>
      </c>
      <c r="E618" s="64">
        <v>23850735</v>
      </c>
      <c r="F618" s="65">
        <f t="shared" si="9"/>
        <v>7265</v>
      </c>
    </row>
    <row r="619" spans="1:6" ht="24.6" customHeight="1">
      <c r="A619" s="24" t="s">
        <v>1339</v>
      </c>
      <c r="B619" s="63" t="s">
        <v>505</v>
      </c>
      <c r="C619" s="26" t="s">
        <v>1340</v>
      </c>
      <c r="D619" s="27">
        <v>23858000</v>
      </c>
      <c r="E619" s="64">
        <v>23850735</v>
      </c>
      <c r="F619" s="65">
        <f t="shared" si="9"/>
        <v>7265</v>
      </c>
    </row>
    <row r="620" spans="1:6" ht="86.1" customHeight="1">
      <c r="A620" s="24" t="s">
        <v>1341</v>
      </c>
      <c r="B620" s="63" t="s">
        <v>505</v>
      </c>
      <c r="C620" s="26" t="s">
        <v>1342</v>
      </c>
      <c r="D620" s="27">
        <v>23858000</v>
      </c>
      <c r="E620" s="64">
        <v>23850735</v>
      </c>
      <c r="F620" s="65">
        <f t="shared" si="9"/>
        <v>7265</v>
      </c>
    </row>
    <row r="621" spans="1:6" ht="36.950000000000003" customHeight="1">
      <c r="A621" s="24" t="s">
        <v>673</v>
      </c>
      <c r="B621" s="63" t="s">
        <v>505</v>
      </c>
      <c r="C621" s="26" t="s">
        <v>1343</v>
      </c>
      <c r="D621" s="27">
        <v>23858000</v>
      </c>
      <c r="E621" s="64">
        <v>23850735</v>
      </c>
      <c r="F621" s="65">
        <f t="shared" si="9"/>
        <v>7265</v>
      </c>
    </row>
    <row r="622" spans="1:6">
      <c r="A622" s="24" t="s">
        <v>1094</v>
      </c>
      <c r="B622" s="63" t="s">
        <v>505</v>
      </c>
      <c r="C622" s="26" t="s">
        <v>1344</v>
      </c>
      <c r="D622" s="27">
        <v>23858000</v>
      </c>
      <c r="E622" s="64">
        <v>23850735</v>
      </c>
      <c r="F622" s="65">
        <f t="shared" si="9"/>
        <v>7265</v>
      </c>
    </row>
    <row r="623" spans="1:6" ht="49.15" customHeight="1">
      <c r="A623" s="24" t="s">
        <v>1096</v>
      </c>
      <c r="B623" s="63" t="s">
        <v>505</v>
      </c>
      <c r="C623" s="26" t="s">
        <v>1345</v>
      </c>
      <c r="D623" s="27">
        <v>23476100</v>
      </c>
      <c r="E623" s="64">
        <v>23476100</v>
      </c>
      <c r="F623" s="65" t="str">
        <f t="shared" si="9"/>
        <v>-</v>
      </c>
    </row>
    <row r="624" spans="1:6">
      <c r="A624" s="24" t="s">
        <v>1098</v>
      </c>
      <c r="B624" s="63" t="s">
        <v>505</v>
      </c>
      <c r="C624" s="26" t="s">
        <v>1346</v>
      </c>
      <c r="D624" s="27">
        <v>381900</v>
      </c>
      <c r="E624" s="64">
        <v>374635</v>
      </c>
      <c r="F624" s="65">
        <f t="shared" si="9"/>
        <v>7265</v>
      </c>
    </row>
    <row r="625" spans="1:6" ht="24.6" customHeight="1">
      <c r="A625" s="24" t="s">
        <v>560</v>
      </c>
      <c r="B625" s="63" t="s">
        <v>505</v>
      </c>
      <c r="C625" s="26" t="s">
        <v>1347</v>
      </c>
      <c r="D625" s="27">
        <v>13000</v>
      </c>
      <c r="E625" s="64">
        <v>13000</v>
      </c>
      <c r="F625" s="65" t="str">
        <f t="shared" si="9"/>
        <v>-</v>
      </c>
    </row>
    <row r="626" spans="1:6" ht="36.950000000000003" customHeight="1">
      <c r="A626" s="24" t="s">
        <v>539</v>
      </c>
      <c r="B626" s="63" t="s">
        <v>505</v>
      </c>
      <c r="C626" s="26" t="s">
        <v>1348</v>
      </c>
      <c r="D626" s="27">
        <v>13000</v>
      </c>
      <c r="E626" s="64">
        <v>13000</v>
      </c>
      <c r="F626" s="65" t="str">
        <f t="shared" si="9"/>
        <v>-</v>
      </c>
    </row>
    <row r="627" spans="1:6" ht="36.950000000000003" customHeight="1">
      <c r="A627" s="24" t="s">
        <v>563</v>
      </c>
      <c r="B627" s="63" t="s">
        <v>505</v>
      </c>
      <c r="C627" s="26" t="s">
        <v>1349</v>
      </c>
      <c r="D627" s="27">
        <v>13000</v>
      </c>
      <c r="E627" s="64">
        <v>13000</v>
      </c>
      <c r="F627" s="65" t="str">
        <f t="shared" si="9"/>
        <v>-</v>
      </c>
    </row>
    <row r="628" spans="1:6" ht="110.65" customHeight="1">
      <c r="A628" s="66" t="s">
        <v>565</v>
      </c>
      <c r="B628" s="63" t="s">
        <v>505</v>
      </c>
      <c r="C628" s="26" t="s">
        <v>1350</v>
      </c>
      <c r="D628" s="27">
        <v>13000</v>
      </c>
      <c r="E628" s="64">
        <v>13000</v>
      </c>
      <c r="F628" s="65" t="str">
        <f t="shared" si="9"/>
        <v>-</v>
      </c>
    </row>
    <row r="629" spans="1:6" ht="24.6" customHeight="1">
      <c r="A629" s="24" t="s">
        <v>531</v>
      </c>
      <c r="B629" s="63" t="s">
        <v>505</v>
      </c>
      <c r="C629" s="26" t="s">
        <v>1351</v>
      </c>
      <c r="D629" s="27">
        <v>13000</v>
      </c>
      <c r="E629" s="64">
        <v>13000</v>
      </c>
      <c r="F629" s="65" t="str">
        <f t="shared" si="9"/>
        <v>-</v>
      </c>
    </row>
    <row r="630" spans="1:6" ht="36.950000000000003" customHeight="1">
      <c r="A630" s="24" t="s">
        <v>533</v>
      </c>
      <c r="B630" s="63" t="s">
        <v>505</v>
      </c>
      <c r="C630" s="26" t="s">
        <v>1352</v>
      </c>
      <c r="D630" s="27">
        <v>13000</v>
      </c>
      <c r="E630" s="64">
        <v>13000</v>
      </c>
      <c r="F630" s="65" t="str">
        <f t="shared" si="9"/>
        <v>-</v>
      </c>
    </row>
    <row r="631" spans="1:6">
      <c r="A631" s="24" t="s">
        <v>535</v>
      </c>
      <c r="B631" s="63" t="s">
        <v>505</v>
      </c>
      <c r="C631" s="26" t="s">
        <v>1353</v>
      </c>
      <c r="D631" s="27">
        <v>13000</v>
      </c>
      <c r="E631" s="64">
        <v>13000</v>
      </c>
      <c r="F631" s="65" t="str">
        <f t="shared" si="9"/>
        <v>-</v>
      </c>
    </row>
    <row r="632" spans="1:6">
      <c r="A632" s="24" t="s">
        <v>1354</v>
      </c>
      <c r="B632" s="63" t="s">
        <v>505</v>
      </c>
      <c r="C632" s="26" t="s">
        <v>1355</v>
      </c>
      <c r="D632" s="27">
        <v>58099100</v>
      </c>
      <c r="E632" s="64">
        <v>55809389.539999999</v>
      </c>
      <c r="F632" s="65">
        <f t="shared" si="9"/>
        <v>2289710.4600000009</v>
      </c>
    </row>
    <row r="633" spans="1:6">
      <c r="A633" s="24" t="s">
        <v>1356</v>
      </c>
      <c r="B633" s="63" t="s">
        <v>505</v>
      </c>
      <c r="C633" s="26" t="s">
        <v>1357</v>
      </c>
      <c r="D633" s="27">
        <v>55241300</v>
      </c>
      <c r="E633" s="64">
        <v>52955027.829999998</v>
      </c>
      <c r="F633" s="65">
        <f t="shared" si="9"/>
        <v>2286272.1700000018</v>
      </c>
    </row>
    <row r="634" spans="1:6" ht="24.6" customHeight="1">
      <c r="A634" s="24" t="s">
        <v>1326</v>
      </c>
      <c r="B634" s="63" t="s">
        <v>505</v>
      </c>
      <c r="C634" s="26" t="s">
        <v>1358</v>
      </c>
      <c r="D634" s="27">
        <v>55241300</v>
      </c>
      <c r="E634" s="64">
        <v>52955027.829999998</v>
      </c>
      <c r="F634" s="65">
        <f t="shared" si="9"/>
        <v>2286272.1700000018</v>
      </c>
    </row>
    <row r="635" spans="1:6" ht="24.6" customHeight="1">
      <c r="A635" s="24" t="s">
        <v>1339</v>
      </c>
      <c r="B635" s="63" t="s">
        <v>505</v>
      </c>
      <c r="C635" s="26" t="s">
        <v>1359</v>
      </c>
      <c r="D635" s="27">
        <v>55241300</v>
      </c>
      <c r="E635" s="64">
        <v>52955027.829999998</v>
      </c>
      <c r="F635" s="65">
        <f t="shared" si="9"/>
        <v>2286272.1700000018</v>
      </c>
    </row>
    <row r="636" spans="1:6" ht="86.1" customHeight="1">
      <c r="A636" s="24" t="s">
        <v>1341</v>
      </c>
      <c r="B636" s="63" t="s">
        <v>505</v>
      </c>
      <c r="C636" s="26" t="s">
        <v>1360</v>
      </c>
      <c r="D636" s="27">
        <v>44680200</v>
      </c>
      <c r="E636" s="64">
        <v>44671266.909999996</v>
      </c>
      <c r="F636" s="65">
        <f t="shared" si="9"/>
        <v>8933.0900000035763</v>
      </c>
    </row>
    <row r="637" spans="1:6" ht="36.950000000000003" customHeight="1">
      <c r="A637" s="24" t="s">
        <v>673</v>
      </c>
      <c r="B637" s="63" t="s">
        <v>505</v>
      </c>
      <c r="C637" s="26" t="s">
        <v>1361</v>
      </c>
      <c r="D637" s="27">
        <v>44680200</v>
      </c>
      <c r="E637" s="64">
        <v>44671266.909999996</v>
      </c>
      <c r="F637" s="65">
        <f t="shared" si="9"/>
        <v>8933.0900000035763</v>
      </c>
    </row>
    <row r="638" spans="1:6">
      <c r="A638" s="24" t="s">
        <v>1094</v>
      </c>
      <c r="B638" s="63" t="s">
        <v>505</v>
      </c>
      <c r="C638" s="26" t="s">
        <v>1362</v>
      </c>
      <c r="D638" s="27">
        <v>44680200</v>
      </c>
      <c r="E638" s="64">
        <v>44671266.909999996</v>
      </c>
      <c r="F638" s="65">
        <f t="shared" si="9"/>
        <v>8933.0900000035763</v>
      </c>
    </row>
    <row r="639" spans="1:6" ht="49.15" customHeight="1">
      <c r="A639" s="24" t="s">
        <v>1096</v>
      </c>
      <c r="B639" s="63" t="s">
        <v>505</v>
      </c>
      <c r="C639" s="26" t="s">
        <v>1363</v>
      </c>
      <c r="D639" s="27">
        <v>42329900</v>
      </c>
      <c r="E639" s="64">
        <v>42329900</v>
      </c>
      <c r="F639" s="65" t="str">
        <f t="shared" si="9"/>
        <v>-</v>
      </c>
    </row>
    <row r="640" spans="1:6">
      <c r="A640" s="24" t="s">
        <v>1098</v>
      </c>
      <c r="B640" s="63" t="s">
        <v>505</v>
      </c>
      <c r="C640" s="26" t="s">
        <v>1364</v>
      </c>
      <c r="D640" s="27">
        <v>2350300</v>
      </c>
      <c r="E640" s="64">
        <v>2341366.91</v>
      </c>
      <c r="F640" s="65">
        <f t="shared" si="9"/>
        <v>8933.089999999851</v>
      </c>
    </row>
    <row r="641" spans="1:6" ht="86.1" customHeight="1">
      <c r="A641" s="66" t="s">
        <v>1365</v>
      </c>
      <c r="B641" s="63" t="s">
        <v>505</v>
      </c>
      <c r="C641" s="26" t="s">
        <v>1366</v>
      </c>
      <c r="D641" s="27">
        <v>859700</v>
      </c>
      <c r="E641" s="64">
        <v>859057.65</v>
      </c>
      <c r="F641" s="65">
        <f t="shared" si="9"/>
        <v>642.34999999997672</v>
      </c>
    </row>
    <row r="642" spans="1:6" ht="36.950000000000003" customHeight="1">
      <c r="A642" s="24" t="s">
        <v>673</v>
      </c>
      <c r="B642" s="63" t="s">
        <v>505</v>
      </c>
      <c r="C642" s="26" t="s">
        <v>1367</v>
      </c>
      <c r="D642" s="27">
        <v>859700</v>
      </c>
      <c r="E642" s="64">
        <v>859057.65</v>
      </c>
      <c r="F642" s="65">
        <f t="shared" si="9"/>
        <v>642.34999999997672</v>
      </c>
    </row>
    <row r="643" spans="1:6">
      <c r="A643" s="24" t="s">
        <v>1094</v>
      </c>
      <c r="B643" s="63" t="s">
        <v>505</v>
      </c>
      <c r="C643" s="26" t="s">
        <v>1368</v>
      </c>
      <c r="D643" s="27">
        <v>859700</v>
      </c>
      <c r="E643" s="64">
        <v>859057.65</v>
      </c>
      <c r="F643" s="65">
        <f t="shared" si="9"/>
        <v>642.34999999997672</v>
      </c>
    </row>
    <row r="644" spans="1:6">
      <c r="A644" s="24" t="s">
        <v>1098</v>
      </c>
      <c r="B644" s="63" t="s">
        <v>505</v>
      </c>
      <c r="C644" s="26" t="s">
        <v>1369</v>
      </c>
      <c r="D644" s="27">
        <v>859700</v>
      </c>
      <c r="E644" s="64">
        <v>859057.65</v>
      </c>
      <c r="F644" s="65">
        <f t="shared" si="9"/>
        <v>642.34999999997672</v>
      </c>
    </row>
    <row r="645" spans="1:6" ht="86.1" customHeight="1">
      <c r="A645" s="66" t="s">
        <v>1370</v>
      </c>
      <c r="B645" s="63" t="s">
        <v>505</v>
      </c>
      <c r="C645" s="26" t="s">
        <v>1371</v>
      </c>
      <c r="D645" s="27">
        <v>1188000</v>
      </c>
      <c r="E645" s="64">
        <v>896940</v>
      </c>
      <c r="F645" s="65">
        <f t="shared" si="9"/>
        <v>291060</v>
      </c>
    </row>
    <row r="646" spans="1:6" ht="36.950000000000003" customHeight="1">
      <c r="A646" s="24" t="s">
        <v>673</v>
      </c>
      <c r="B646" s="63" t="s">
        <v>505</v>
      </c>
      <c r="C646" s="26" t="s">
        <v>1372</v>
      </c>
      <c r="D646" s="27">
        <v>1188000</v>
      </c>
      <c r="E646" s="64">
        <v>896940</v>
      </c>
      <c r="F646" s="65">
        <f t="shared" si="9"/>
        <v>291060</v>
      </c>
    </row>
    <row r="647" spans="1:6">
      <c r="A647" s="24" t="s">
        <v>1094</v>
      </c>
      <c r="B647" s="63" t="s">
        <v>505</v>
      </c>
      <c r="C647" s="26" t="s">
        <v>1373</v>
      </c>
      <c r="D647" s="27">
        <v>1188000</v>
      </c>
      <c r="E647" s="64">
        <v>896940</v>
      </c>
      <c r="F647" s="65">
        <f t="shared" si="9"/>
        <v>291060</v>
      </c>
    </row>
    <row r="648" spans="1:6">
      <c r="A648" s="24" t="s">
        <v>1098</v>
      </c>
      <c r="B648" s="63" t="s">
        <v>505</v>
      </c>
      <c r="C648" s="26" t="s">
        <v>1374</v>
      </c>
      <c r="D648" s="27">
        <v>1188000</v>
      </c>
      <c r="E648" s="64">
        <v>896940</v>
      </c>
      <c r="F648" s="65">
        <f t="shared" si="9"/>
        <v>291060</v>
      </c>
    </row>
    <row r="649" spans="1:6" ht="86.1" customHeight="1">
      <c r="A649" s="66" t="s">
        <v>1375</v>
      </c>
      <c r="B649" s="63" t="s">
        <v>505</v>
      </c>
      <c r="C649" s="26" t="s">
        <v>1376</v>
      </c>
      <c r="D649" s="27">
        <v>2622200</v>
      </c>
      <c r="E649" s="64">
        <v>2621889.4500000002</v>
      </c>
      <c r="F649" s="65">
        <f t="shared" si="9"/>
        <v>310.54999999981374</v>
      </c>
    </row>
    <row r="650" spans="1:6" ht="36.950000000000003" customHeight="1">
      <c r="A650" s="24" t="s">
        <v>673</v>
      </c>
      <c r="B650" s="63" t="s">
        <v>505</v>
      </c>
      <c r="C650" s="26" t="s">
        <v>1377</v>
      </c>
      <c r="D650" s="27">
        <v>2622200</v>
      </c>
      <c r="E650" s="64">
        <v>2621889.4500000002</v>
      </c>
      <c r="F650" s="65">
        <f t="shared" si="9"/>
        <v>310.54999999981374</v>
      </c>
    </row>
    <row r="651" spans="1:6">
      <c r="A651" s="24" t="s">
        <v>1094</v>
      </c>
      <c r="B651" s="63" t="s">
        <v>505</v>
      </c>
      <c r="C651" s="26" t="s">
        <v>1378</v>
      </c>
      <c r="D651" s="27">
        <v>2622200</v>
      </c>
      <c r="E651" s="64">
        <v>2621889.4500000002</v>
      </c>
      <c r="F651" s="65">
        <f t="shared" si="9"/>
        <v>310.54999999981374</v>
      </c>
    </row>
    <row r="652" spans="1:6">
      <c r="A652" s="24" t="s">
        <v>1098</v>
      </c>
      <c r="B652" s="63" t="s">
        <v>505</v>
      </c>
      <c r="C652" s="26" t="s">
        <v>1379</v>
      </c>
      <c r="D652" s="27">
        <v>2622200</v>
      </c>
      <c r="E652" s="64">
        <v>2621889.4500000002</v>
      </c>
      <c r="F652" s="65">
        <f t="shared" si="9"/>
        <v>310.54999999981374</v>
      </c>
    </row>
    <row r="653" spans="1:6" ht="98.45" customHeight="1">
      <c r="A653" s="66" t="s">
        <v>1380</v>
      </c>
      <c r="B653" s="63" t="s">
        <v>505</v>
      </c>
      <c r="C653" s="26" t="s">
        <v>1381</v>
      </c>
      <c r="D653" s="27">
        <v>26300</v>
      </c>
      <c r="E653" s="64">
        <v>26270</v>
      </c>
      <c r="F653" s="65">
        <f t="shared" si="9"/>
        <v>30</v>
      </c>
    </row>
    <row r="654" spans="1:6" ht="36.950000000000003" customHeight="1">
      <c r="A654" s="24" t="s">
        <v>673</v>
      </c>
      <c r="B654" s="63" t="s">
        <v>505</v>
      </c>
      <c r="C654" s="26" t="s">
        <v>1382</v>
      </c>
      <c r="D654" s="27">
        <v>26300</v>
      </c>
      <c r="E654" s="64">
        <v>26270</v>
      </c>
      <c r="F654" s="65">
        <f t="shared" si="9"/>
        <v>30</v>
      </c>
    </row>
    <row r="655" spans="1:6">
      <c r="A655" s="24" t="s">
        <v>1094</v>
      </c>
      <c r="B655" s="63" t="s">
        <v>505</v>
      </c>
      <c r="C655" s="26" t="s">
        <v>1383</v>
      </c>
      <c r="D655" s="27">
        <v>26300</v>
      </c>
      <c r="E655" s="64">
        <v>26270</v>
      </c>
      <c r="F655" s="65">
        <f t="shared" ref="F655:F718" si="10">IF(OR(D655="-",IF(E655="-",0,E655)&gt;=IF(D655="-",0,D655)),"-",IF(D655="-",0,D655)-IF(E655="-",0,E655))</f>
        <v>30</v>
      </c>
    </row>
    <row r="656" spans="1:6">
      <c r="A656" s="24" t="s">
        <v>1098</v>
      </c>
      <c r="B656" s="63" t="s">
        <v>505</v>
      </c>
      <c r="C656" s="26" t="s">
        <v>1384</v>
      </c>
      <c r="D656" s="27">
        <v>26300</v>
      </c>
      <c r="E656" s="64">
        <v>26270</v>
      </c>
      <c r="F656" s="65">
        <f t="shared" si="10"/>
        <v>30</v>
      </c>
    </row>
    <row r="657" spans="1:6" ht="147.6" customHeight="1">
      <c r="A657" s="66" t="s">
        <v>1385</v>
      </c>
      <c r="B657" s="63" t="s">
        <v>505</v>
      </c>
      <c r="C657" s="26" t="s">
        <v>1386</v>
      </c>
      <c r="D657" s="27">
        <v>227200</v>
      </c>
      <c r="E657" s="64">
        <v>227136</v>
      </c>
      <c r="F657" s="65">
        <f t="shared" si="10"/>
        <v>64</v>
      </c>
    </row>
    <row r="658" spans="1:6" ht="36.950000000000003" customHeight="1">
      <c r="A658" s="24" t="s">
        <v>673</v>
      </c>
      <c r="B658" s="63" t="s">
        <v>505</v>
      </c>
      <c r="C658" s="26" t="s">
        <v>1387</v>
      </c>
      <c r="D658" s="27">
        <v>227200</v>
      </c>
      <c r="E658" s="64">
        <v>227136</v>
      </c>
      <c r="F658" s="65">
        <f t="shared" si="10"/>
        <v>64</v>
      </c>
    </row>
    <row r="659" spans="1:6">
      <c r="A659" s="24" t="s">
        <v>1094</v>
      </c>
      <c r="B659" s="63" t="s">
        <v>505</v>
      </c>
      <c r="C659" s="26" t="s">
        <v>1388</v>
      </c>
      <c r="D659" s="27">
        <v>227200</v>
      </c>
      <c r="E659" s="64">
        <v>227136</v>
      </c>
      <c r="F659" s="65">
        <f t="shared" si="10"/>
        <v>64</v>
      </c>
    </row>
    <row r="660" spans="1:6">
      <c r="A660" s="24" t="s">
        <v>1098</v>
      </c>
      <c r="B660" s="63" t="s">
        <v>505</v>
      </c>
      <c r="C660" s="26" t="s">
        <v>1389</v>
      </c>
      <c r="D660" s="27">
        <v>227200</v>
      </c>
      <c r="E660" s="64">
        <v>227136</v>
      </c>
      <c r="F660" s="65">
        <f t="shared" si="10"/>
        <v>64</v>
      </c>
    </row>
    <row r="661" spans="1:6" ht="86.1" customHeight="1">
      <c r="A661" s="66" t="s">
        <v>1390</v>
      </c>
      <c r="B661" s="63" t="s">
        <v>505</v>
      </c>
      <c r="C661" s="26" t="s">
        <v>1391</v>
      </c>
      <c r="D661" s="27">
        <v>50000</v>
      </c>
      <c r="E661" s="64">
        <v>49999.82</v>
      </c>
      <c r="F661" s="65">
        <f t="shared" si="10"/>
        <v>0.18000000000029104</v>
      </c>
    </row>
    <row r="662" spans="1:6" ht="36.950000000000003" customHeight="1">
      <c r="A662" s="24" t="s">
        <v>673</v>
      </c>
      <c r="B662" s="63" t="s">
        <v>505</v>
      </c>
      <c r="C662" s="26" t="s">
        <v>1392</v>
      </c>
      <c r="D662" s="27">
        <v>50000</v>
      </c>
      <c r="E662" s="64">
        <v>49999.82</v>
      </c>
      <c r="F662" s="65">
        <f t="shared" si="10"/>
        <v>0.18000000000029104</v>
      </c>
    </row>
    <row r="663" spans="1:6">
      <c r="A663" s="24" t="s">
        <v>1094</v>
      </c>
      <c r="B663" s="63" t="s">
        <v>505</v>
      </c>
      <c r="C663" s="26" t="s">
        <v>1393</v>
      </c>
      <c r="D663" s="27">
        <v>50000</v>
      </c>
      <c r="E663" s="64">
        <v>49999.82</v>
      </c>
      <c r="F663" s="65">
        <f t="shared" si="10"/>
        <v>0.18000000000029104</v>
      </c>
    </row>
    <row r="664" spans="1:6">
      <c r="A664" s="24" t="s">
        <v>1098</v>
      </c>
      <c r="B664" s="63" t="s">
        <v>505</v>
      </c>
      <c r="C664" s="26" t="s">
        <v>1394</v>
      </c>
      <c r="D664" s="27">
        <v>50000</v>
      </c>
      <c r="E664" s="64">
        <v>49999.82</v>
      </c>
      <c r="F664" s="65">
        <f t="shared" si="10"/>
        <v>0.18000000000029104</v>
      </c>
    </row>
    <row r="665" spans="1:6" ht="73.7" customHeight="1">
      <c r="A665" s="24" t="s">
        <v>1395</v>
      </c>
      <c r="B665" s="63" t="s">
        <v>505</v>
      </c>
      <c r="C665" s="26" t="s">
        <v>1396</v>
      </c>
      <c r="D665" s="27">
        <v>872300</v>
      </c>
      <c r="E665" s="64">
        <v>871358</v>
      </c>
      <c r="F665" s="65">
        <f t="shared" si="10"/>
        <v>942</v>
      </c>
    </row>
    <row r="666" spans="1:6" ht="36.950000000000003" customHeight="1">
      <c r="A666" s="24" t="s">
        <v>673</v>
      </c>
      <c r="B666" s="63" t="s">
        <v>505</v>
      </c>
      <c r="C666" s="26" t="s">
        <v>1397</v>
      </c>
      <c r="D666" s="27">
        <v>872300</v>
      </c>
      <c r="E666" s="64">
        <v>871358</v>
      </c>
      <c r="F666" s="65">
        <f t="shared" si="10"/>
        <v>942</v>
      </c>
    </row>
    <row r="667" spans="1:6">
      <c r="A667" s="24" t="s">
        <v>1094</v>
      </c>
      <c r="B667" s="63" t="s">
        <v>505</v>
      </c>
      <c r="C667" s="26" t="s">
        <v>1398</v>
      </c>
      <c r="D667" s="27">
        <v>872300</v>
      </c>
      <c r="E667" s="64">
        <v>871358</v>
      </c>
      <c r="F667" s="65">
        <f t="shared" si="10"/>
        <v>942</v>
      </c>
    </row>
    <row r="668" spans="1:6">
      <c r="A668" s="24" t="s">
        <v>1098</v>
      </c>
      <c r="B668" s="63" t="s">
        <v>505</v>
      </c>
      <c r="C668" s="26" t="s">
        <v>1399</v>
      </c>
      <c r="D668" s="27">
        <v>872300</v>
      </c>
      <c r="E668" s="64">
        <v>871358</v>
      </c>
      <c r="F668" s="65">
        <f t="shared" si="10"/>
        <v>942</v>
      </c>
    </row>
    <row r="669" spans="1:6" ht="73.7" customHeight="1">
      <c r="A669" s="24" t="s">
        <v>1400</v>
      </c>
      <c r="B669" s="63" t="s">
        <v>505</v>
      </c>
      <c r="C669" s="26" t="s">
        <v>1401</v>
      </c>
      <c r="D669" s="27">
        <v>2223700</v>
      </c>
      <c r="E669" s="64">
        <v>2223610</v>
      </c>
      <c r="F669" s="65">
        <f t="shared" si="10"/>
        <v>90</v>
      </c>
    </row>
    <row r="670" spans="1:6" ht="36.950000000000003" customHeight="1">
      <c r="A670" s="24" t="s">
        <v>673</v>
      </c>
      <c r="B670" s="63" t="s">
        <v>505</v>
      </c>
      <c r="C670" s="26" t="s">
        <v>1402</v>
      </c>
      <c r="D670" s="27">
        <v>2223700</v>
      </c>
      <c r="E670" s="64">
        <v>2223610</v>
      </c>
      <c r="F670" s="65">
        <f t="shared" si="10"/>
        <v>90</v>
      </c>
    </row>
    <row r="671" spans="1:6">
      <c r="A671" s="24" t="s">
        <v>1094</v>
      </c>
      <c r="B671" s="63" t="s">
        <v>505</v>
      </c>
      <c r="C671" s="26" t="s">
        <v>1403</v>
      </c>
      <c r="D671" s="27">
        <v>2223700</v>
      </c>
      <c r="E671" s="64">
        <v>2223610</v>
      </c>
      <c r="F671" s="65">
        <f t="shared" si="10"/>
        <v>90</v>
      </c>
    </row>
    <row r="672" spans="1:6">
      <c r="A672" s="24" t="s">
        <v>1098</v>
      </c>
      <c r="B672" s="63" t="s">
        <v>505</v>
      </c>
      <c r="C672" s="26" t="s">
        <v>1404</v>
      </c>
      <c r="D672" s="27">
        <v>2223700</v>
      </c>
      <c r="E672" s="64">
        <v>2223610</v>
      </c>
      <c r="F672" s="65">
        <f t="shared" si="10"/>
        <v>90</v>
      </c>
    </row>
    <row r="673" spans="1:6" ht="73.7" customHeight="1">
      <c r="A673" s="24" t="s">
        <v>1405</v>
      </c>
      <c r="B673" s="63" t="s">
        <v>505</v>
      </c>
      <c r="C673" s="26" t="s">
        <v>1406</v>
      </c>
      <c r="D673" s="27">
        <v>1984200</v>
      </c>
      <c r="E673" s="64" t="s">
        <v>42</v>
      </c>
      <c r="F673" s="65">
        <f t="shared" si="10"/>
        <v>1984200</v>
      </c>
    </row>
    <row r="674" spans="1:6">
      <c r="A674" s="24" t="s">
        <v>789</v>
      </c>
      <c r="B674" s="63" t="s">
        <v>505</v>
      </c>
      <c r="C674" s="26" t="s">
        <v>1407</v>
      </c>
      <c r="D674" s="27">
        <v>1984200</v>
      </c>
      <c r="E674" s="64" t="s">
        <v>42</v>
      </c>
      <c r="F674" s="65">
        <f t="shared" si="10"/>
        <v>1984200</v>
      </c>
    </row>
    <row r="675" spans="1:6">
      <c r="A675" s="24" t="s">
        <v>473</v>
      </c>
      <c r="B675" s="63" t="s">
        <v>505</v>
      </c>
      <c r="C675" s="26" t="s">
        <v>1408</v>
      </c>
      <c r="D675" s="27">
        <v>1984200</v>
      </c>
      <c r="E675" s="64" t="s">
        <v>42</v>
      </c>
      <c r="F675" s="65">
        <f t="shared" si="10"/>
        <v>1984200</v>
      </c>
    </row>
    <row r="676" spans="1:6" ht="73.7" customHeight="1">
      <c r="A676" s="24" t="s">
        <v>1409</v>
      </c>
      <c r="B676" s="63" t="s">
        <v>505</v>
      </c>
      <c r="C676" s="26" t="s">
        <v>1410</v>
      </c>
      <c r="D676" s="27">
        <v>482800</v>
      </c>
      <c r="E676" s="64">
        <v>482800</v>
      </c>
      <c r="F676" s="65" t="str">
        <f t="shared" si="10"/>
        <v>-</v>
      </c>
    </row>
    <row r="677" spans="1:6" ht="36.950000000000003" customHeight="1">
      <c r="A677" s="24" t="s">
        <v>673</v>
      </c>
      <c r="B677" s="63" t="s">
        <v>505</v>
      </c>
      <c r="C677" s="26" t="s">
        <v>1411</v>
      </c>
      <c r="D677" s="27">
        <v>482800</v>
      </c>
      <c r="E677" s="64">
        <v>482800</v>
      </c>
      <c r="F677" s="65" t="str">
        <f t="shared" si="10"/>
        <v>-</v>
      </c>
    </row>
    <row r="678" spans="1:6">
      <c r="A678" s="24" t="s">
        <v>1094</v>
      </c>
      <c r="B678" s="63" t="s">
        <v>505</v>
      </c>
      <c r="C678" s="26" t="s">
        <v>1412</v>
      </c>
      <c r="D678" s="27">
        <v>482800</v>
      </c>
      <c r="E678" s="64">
        <v>482800</v>
      </c>
      <c r="F678" s="65" t="str">
        <f t="shared" si="10"/>
        <v>-</v>
      </c>
    </row>
    <row r="679" spans="1:6">
      <c r="A679" s="24" t="s">
        <v>1098</v>
      </c>
      <c r="B679" s="63" t="s">
        <v>505</v>
      </c>
      <c r="C679" s="26" t="s">
        <v>1413</v>
      </c>
      <c r="D679" s="27">
        <v>482800</v>
      </c>
      <c r="E679" s="64">
        <v>482800</v>
      </c>
      <c r="F679" s="65" t="str">
        <f t="shared" si="10"/>
        <v>-</v>
      </c>
    </row>
    <row r="680" spans="1:6" ht="73.7" customHeight="1">
      <c r="A680" s="24" t="s">
        <v>1414</v>
      </c>
      <c r="B680" s="63" t="s">
        <v>505</v>
      </c>
      <c r="C680" s="26" t="s">
        <v>1415</v>
      </c>
      <c r="D680" s="27">
        <v>24700</v>
      </c>
      <c r="E680" s="64">
        <v>24700</v>
      </c>
      <c r="F680" s="65" t="str">
        <f t="shared" si="10"/>
        <v>-</v>
      </c>
    </row>
    <row r="681" spans="1:6">
      <c r="A681" s="24" t="s">
        <v>789</v>
      </c>
      <c r="B681" s="63" t="s">
        <v>505</v>
      </c>
      <c r="C681" s="26" t="s">
        <v>1416</v>
      </c>
      <c r="D681" s="27">
        <v>24700</v>
      </c>
      <c r="E681" s="64">
        <v>24700</v>
      </c>
      <c r="F681" s="65" t="str">
        <f t="shared" si="10"/>
        <v>-</v>
      </c>
    </row>
    <row r="682" spans="1:6">
      <c r="A682" s="24" t="s">
        <v>473</v>
      </c>
      <c r="B682" s="63" t="s">
        <v>505</v>
      </c>
      <c r="C682" s="26" t="s">
        <v>1417</v>
      </c>
      <c r="D682" s="27">
        <v>24700</v>
      </c>
      <c r="E682" s="64">
        <v>24700</v>
      </c>
      <c r="F682" s="65" t="str">
        <f t="shared" si="10"/>
        <v>-</v>
      </c>
    </row>
    <row r="683" spans="1:6" ht="24.6" customHeight="1">
      <c r="A683" s="24" t="s">
        <v>1418</v>
      </c>
      <c r="B683" s="63" t="s">
        <v>505</v>
      </c>
      <c r="C683" s="26" t="s">
        <v>1419</v>
      </c>
      <c r="D683" s="27">
        <v>2857800</v>
      </c>
      <c r="E683" s="64">
        <v>2854361.71</v>
      </c>
      <c r="F683" s="65">
        <f t="shared" si="10"/>
        <v>3438.2900000000373</v>
      </c>
    </row>
    <row r="684" spans="1:6" ht="24.6" customHeight="1">
      <c r="A684" s="24" t="s">
        <v>1326</v>
      </c>
      <c r="B684" s="63" t="s">
        <v>505</v>
      </c>
      <c r="C684" s="26" t="s">
        <v>1420</v>
      </c>
      <c r="D684" s="27">
        <v>2838800</v>
      </c>
      <c r="E684" s="64">
        <v>2835361.71</v>
      </c>
      <c r="F684" s="65">
        <f t="shared" si="10"/>
        <v>3438.2900000000373</v>
      </c>
    </row>
    <row r="685" spans="1:6" ht="36.950000000000003" customHeight="1">
      <c r="A685" s="24" t="s">
        <v>1328</v>
      </c>
      <c r="B685" s="63" t="s">
        <v>505</v>
      </c>
      <c r="C685" s="26" t="s">
        <v>1421</v>
      </c>
      <c r="D685" s="27">
        <v>2838800</v>
      </c>
      <c r="E685" s="64">
        <v>2835361.71</v>
      </c>
      <c r="F685" s="65">
        <f t="shared" si="10"/>
        <v>3438.2900000000373</v>
      </c>
    </row>
    <row r="686" spans="1:6" ht="86.1" customHeight="1">
      <c r="A686" s="66" t="s">
        <v>1422</v>
      </c>
      <c r="B686" s="63" t="s">
        <v>505</v>
      </c>
      <c r="C686" s="26" t="s">
        <v>1423</v>
      </c>
      <c r="D686" s="27">
        <v>2587100</v>
      </c>
      <c r="E686" s="64">
        <v>2586872.77</v>
      </c>
      <c r="F686" s="65">
        <f t="shared" si="10"/>
        <v>227.22999999998137</v>
      </c>
    </row>
    <row r="687" spans="1:6" ht="61.5" customHeight="1">
      <c r="A687" s="24" t="s">
        <v>519</v>
      </c>
      <c r="B687" s="63" t="s">
        <v>505</v>
      </c>
      <c r="C687" s="26" t="s">
        <v>1424</v>
      </c>
      <c r="D687" s="27">
        <v>2587100</v>
      </c>
      <c r="E687" s="64">
        <v>2586872.77</v>
      </c>
      <c r="F687" s="65">
        <f t="shared" si="10"/>
        <v>227.22999999998137</v>
      </c>
    </row>
    <row r="688" spans="1:6" ht="24.6" customHeight="1">
      <c r="A688" s="24" t="s">
        <v>521</v>
      </c>
      <c r="B688" s="63" t="s">
        <v>505</v>
      </c>
      <c r="C688" s="26" t="s">
        <v>1425</v>
      </c>
      <c r="D688" s="27">
        <v>2587100</v>
      </c>
      <c r="E688" s="64">
        <v>2586872.77</v>
      </c>
      <c r="F688" s="65">
        <f t="shared" si="10"/>
        <v>227.22999999998137</v>
      </c>
    </row>
    <row r="689" spans="1:6" ht="24.6" customHeight="1">
      <c r="A689" s="24" t="s">
        <v>523</v>
      </c>
      <c r="B689" s="63" t="s">
        <v>505</v>
      </c>
      <c r="C689" s="26" t="s">
        <v>1426</v>
      </c>
      <c r="D689" s="27">
        <v>1850200</v>
      </c>
      <c r="E689" s="64">
        <v>1850114.87</v>
      </c>
      <c r="F689" s="65">
        <f t="shared" si="10"/>
        <v>85.129999999888241</v>
      </c>
    </row>
    <row r="690" spans="1:6" ht="36.950000000000003" customHeight="1">
      <c r="A690" s="24" t="s">
        <v>525</v>
      </c>
      <c r="B690" s="63" t="s">
        <v>505</v>
      </c>
      <c r="C690" s="26" t="s">
        <v>1427</v>
      </c>
      <c r="D690" s="27">
        <v>186500</v>
      </c>
      <c r="E690" s="64">
        <v>186420</v>
      </c>
      <c r="F690" s="65">
        <f t="shared" si="10"/>
        <v>80</v>
      </c>
    </row>
    <row r="691" spans="1:6" ht="49.15" customHeight="1">
      <c r="A691" s="24" t="s">
        <v>527</v>
      </c>
      <c r="B691" s="63" t="s">
        <v>505</v>
      </c>
      <c r="C691" s="26" t="s">
        <v>1428</v>
      </c>
      <c r="D691" s="27">
        <v>550400</v>
      </c>
      <c r="E691" s="64">
        <v>550337.9</v>
      </c>
      <c r="F691" s="65">
        <f t="shared" si="10"/>
        <v>62.099999999976717</v>
      </c>
    </row>
    <row r="692" spans="1:6" ht="86.1" customHeight="1">
      <c r="A692" s="66" t="s">
        <v>1429</v>
      </c>
      <c r="B692" s="63" t="s">
        <v>505</v>
      </c>
      <c r="C692" s="26" t="s">
        <v>1430</v>
      </c>
      <c r="D692" s="27">
        <v>251700</v>
      </c>
      <c r="E692" s="64">
        <v>248488.94</v>
      </c>
      <c r="F692" s="65">
        <f t="shared" si="10"/>
        <v>3211.0599999999977</v>
      </c>
    </row>
    <row r="693" spans="1:6" ht="61.5" customHeight="1">
      <c r="A693" s="24" t="s">
        <v>519</v>
      </c>
      <c r="B693" s="63" t="s">
        <v>505</v>
      </c>
      <c r="C693" s="26" t="s">
        <v>1431</v>
      </c>
      <c r="D693" s="27">
        <v>400</v>
      </c>
      <c r="E693" s="64">
        <v>325.5</v>
      </c>
      <c r="F693" s="65">
        <f t="shared" si="10"/>
        <v>74.5</v>
      </c>
    </row>
    <row r="694" spans="1:6" ht="24.6" customHeight="1">
      <c r="A694" s="24" t="s">
        <v>521</v>
      </c>
      <c r="B694" s="63" t="s">
        <v>505</v>
      </c>
      <c r="C694" s="26" t="s">
        <v>1432</v>
      </c>
      <c r="D694" s="27">
        <v>400</v>
      </c>
      <c r="E694" s="64">
        <v>325.5</v>
      </c>
      <c r="F694" s="65">
        <f t="shared" si="10"/>
        <v>74.5</v>
      </c>
    </row>
    <row r="695" spans="1:6" ht="36.950000000000003" customHeight="1">
      <c r="A695" s="24" t="s">
        <v>525</v>
      </c>
      <c r="B695" s="63" t="s">
        <v>505</v>
      </c>
      <c r="C695" s="26" t="s">
        <v>1433</v>
      </c>
      <c r="D695" s="27">
        <v>400</v>
      </c>
      <c r="E695" s="64">
        <v>325.5</v>
      </c>
      <c r="F695" s="65">
        <f t="shared" si="10"/>
        <v>74.5</v>
      </c>
    </row>
    <row r="696" spans="1:6" ht="24.6" customHeight="1">
      <c r="A696" s="24" t="s">
        <v>531</v>
      </c>
      <c r="B696" s="63" t="s">
        <v>505</v>
      </c>
      <c r="C696" s="26" t="s">
        <v>1434</v>
      </c>
      <c r="D696" s="27">
        <v>251300</v>
      </c>
      <c r="E696" s="64">
        <v>248163.44</v>
      </c>
      <c r="F696" s="65">
        <f t="shared" si="10"/>
        <v>3136.5599999999977</v>
      </c>
    </row>
    <row r="697" spans="1:6" ht="36.950000000000003" customHeight="1">
      <c r="A697" s="24" t="s">
        <v>533</v>
      </c>
      <c r="B697" s="63" t="s">
        <v>505</v>
      </c>
      <c r="C697" s="26" t="s">
        <v>1435</v>
      </c>
      <c r="D697" s="27">
        <v>251300</v>
      </c>
      <c r="E697" s="64">
        <v>248163.44</v>
      </c>
      <c r="F697" s="65">
        <f t="shared" si="10"/>
        <v>3136.5599999999977</v>
      </c>
    </row>
    <row r="698" spans="1:6">
      <c r="A698" s="24" t="s">
        <v>535</v>
      </c>
      <c r="B698" s="63" t="s">
        <v>505</v>
      </c>
      <c r="C698" s="26" t="s">
        <v>1436</v>
      </c>
      <c r="D698" s="27">
        <v>251300</v>
      </c>
      <c r="E698" s="64">
        <v>248163.44</v>
      </c>
      <c r="F698" s="65">
        <f t="shared" si="10"/>
        <v>3136.5599999999977</v>
      </c>
    </row>
    <row r="699" spans="1:6" ht="24.6" customHeight="1">
      <c r="A699" s="24" t="s">
        <v>548</v>
      </c>
      <c r="B699" s="63" t="s">
        <v>505</v>
      </c>
      <c r="C699" s="26" t="s">
        <v>1437</v>
      </c>
      <c r="D699" s="27">
        <v>19000</v>
      </c>
      <c r="E699" s="64">
        <v>19000</v>
      </c>
      <c r="F699" s="65" t="str">
        <f t="shared" si="10"/>
        <v>-</v>
      </c>
    </row>
    <row r="700" spans="1:6">
      <c r="A700" s="24" t="s">
        <v>550</v>
      </c>
      <c r="B700" s="63" t="s">
        <v>505</v>
      </c>
      <c r="C700" s="26" t="s">
        <v>1438</v>
      </c>
      <c r="D700" s="27">
        <v>19000</v>
      </c>
      <c r="E700" s="64">
        <v>19000</v>
      </c>
      <c r="F700" s="65" t="str">
        <f t="shared" si="10"/>
        <v>-</v>
      </c>
    </row>
    <row r="701" spans="1:6" ht="73.7" customHeight="1">
      <c r="A701" s="24" t="s">
        <v>1439</v>
      </c>
      <c r="B701" s="63" t="s">
        <v>505</v>
      </c>
      <c r="C701" s="26" t="s">
        <v>1440</v>
      </c>
      <c r="D701" s="27">
        <v>19000</v>
      </c>
      <c r="E701" s="64">
        <v>19000</v>
      </c>
      <c r="F701" s="65" t="str">
        <f t="shared" si="10"/>
        <v>-</v>
      </c>
    </row>
    <row r="702" spans="1:6" ht="24.6" customHeight="1">
      <c r="A702" s="24" t="s">
        <v>531</v>
      </c>
      <c r="B702" s="63" t="s">
        <v>505</v>
      </c>
      <c r="C702" s="26" t="s">
        <v>1441</v>
      </c>
      <c r="D702" s="27">
        <v>19000</v>
      </c>
      <c r="E702" s="64">
        <v>19000</v>
      </c>
      <c r="F702" s="65" t="str">
        <f t="shared" si="10"/>
        <v>-</v>
      </c>
    </row>
    <row r="703" spans="1:6" ht="36.950000000000003" customHeight="1">
      <c r="A703" s="24" t="s">
        <v>533</v>
      </c>
      <c r="B703" s="63" t="s">
        <v>505</v>
      </c>
      <c r="C703" s="26" t="s">
        <v>1442</v>
      </c>
      <c r="D703" s="27">
        <v>19000</v>
      </c>
      <c r="E703" s="64">
        <v>19000</v>
      </c>
      <c r="F703" s="65" t="str">
        <f t="shared" si="10"/>
        <v>-</v>
      </c>
    </row>
    <row r="704" spans="1:6">
      <c r="A704" s="24" t="s">
        <v>535</v>
      </c>
      <c r="B704" s="63" t="s">
        <v>505</v>
      </c>
      <c r="C704" s="26" t="s">
        <v>1443</v>
      </c>
      <c r="D704" s="27">
        <v>19000</v>
      </c>
      <c r="E704" s="64">
        <v>19000</v>
      </c>
      <c r="F704" s="65" t="str">
        <f t="shared" si="10"/>
        <v>-</v>
      </c>
    </row>
    <row r="705" spans="1:6" ht="24.6" customHeight="1">
      <c r="A705" s="24" t="s">
        <v>1444</v>
      </c>
      <c r="B705" s="63" t="s">
        <v>505</v>
      </c>
      <c r="C705" s="26" t="s">
        <v>1445</v>
      </c>
      <c r="D705" s="27">
        <v>941347500</v>
      </c>
      <c r="E705" s="64">
        <v>933112454.84000003</v>
      </c>
      <c r="F705" s="65">
        <f t="shared" si="10"/>
        <v>8235045.1599999666</v>
      </c>
    </row>
    <row r="706" spans="1:6">
      <c r="A706" s="24" t="s">
        <v>509</v>
      </c>
      <c r="B706" s="63" t="s">
        <v>505</v>
      </c>
      <c r="C706" s="26" t="s">
        <v>1446</v>
      </c>
      <c r="D706" s="27">
        <v>2655100</v>
      </c>
      <c r="E706" s="64">
        <v>2568909</v>
      </c>
      <c r="F706" s="65">
        <f t="shared" si="10"/>
        <v>86191</v>
      </c>
    </row>
    <row r="707" spans="1:6">
      <c r="A707" s="24" t="s">
        <v>537</v>
      </c>
      <c r="B707" s="63" t="s">
        <v>505</v>
      </c>
      <c r="C707" s="26" t="s">
        <v>1447</v>
      </c>
      <c r="D707" s="27">
        <v>2655100</v>
      </c>
      <c r="E707" s="64">
        <v>2568909</v>
      </c>
      <c r="F707" s="65">
        <f t="shared" si="10"/>
        <v>86191</v>
      </c>
    </row>
    <row r="708" spans="1:6" ht="24.6" customHeight="1">
      <c r="A708" s="24" t="s">
        <v>1000</v>
      </c>
      <c r="B708" s="63" t="s">
        <v>505</v>
      </c>
      <c r="C708" s="26" t="s">
        <v>1448</v>
      </c>
      <c r="D708" s="27">
        <v>1012800</v>
      </c>
      <c r="E708" s="64">
        <v>950200</v>
      </c>
      <c r="F708" s="65">
        <f t="shared" si="10"/>
        <v>62600</v>
      </c>
    </row>
    <row r="709" spans="1:6" ht="49.15" customHeight="1">
      <c r="A709" s="24" t="s">
        <v>1449</v>
      </c>
      <c r="B709" s="63" t="s">
        <v>505</v>
      </c>
      <c r="C709" s="26" t="s">
        <v>1450</v>
      </c>
      <c r="D709" s="27">
        <v>1012800</v>
      </c>
      <c r="E709" s="64">
        <v>950200</v>
      </c>
      <c r="F709" s="65">
        <f t="shared" si="10"/>
        <v>62600</v>
      </c>
    </row>
    <row r="710" spans="1:6" ht="73.7" customHeight="1">
      <c r="A710" s="24" t="s">
        <v>1451</v>
      </c>
      <c r="B710" s="63" t="s">
        <v>505</v>
      </c>
      <c r="C710" s="26" t="s">
        <v>1452</v>
      </c>
      <c r="D710" s="27">
        <v>1012800</v>
      </c>
      <c r="E710" s="64">
        <v>950200</v>
      </c>
      <c r="F710" s="65">
        <f t="shared" si="10"/>
        <v>62600</v>
      </c>
    </row>
    <row r="711" spans="1:6" ht="61.5" customHeight="1">
      <c r="A711" s="24" t="s">
        <v>519</v>
      </c>
      <c r="B711" s="63" t="s">
        <v>505</v>
      </c>
      <c r="C711" s="26" t="s">
        <v>1453</v>
      </c>
      <c r="D711" s="27">
        <v>313000</v>
      </c>
      <c r="E711" s="64">
        <v>312960</v>
      </c>
      <c r="F711" s="65">
        <f t="shared" si="10"/>
        <v>40</v>
      </c>
    </row>
    <row r="712" spans="1:6" ht="24.6" customHeight="1">
      <c r="A712" s="24" t="s">
        <v>521</v>
      </c>
      <c r="B712" s="63" t="s">
        <v>505</v>
      </c>
      <c r="C712" s="26" t="s">
        <v>1454</v>
      </c>
      <c r="D712" s="27">
        <v>313000</v>
      </c>
      <c r="E712" s="64">
        <v>312960</v>
      </c>
      <c r="F712" s="65">
        <f t="shared" si="10"/>
        <v>40</v>
      </c>
    </row>
    <row r="713" spans="1:6" ht="36.950000000000003" customHeight="1">
      <c r="A713" s="24" t="s">
        <v>525</v>
      </c>
      <c r="B713" s="63" t="s">
        <v>505</v>
      </c>
      <c r="C713" s="26" t="s">
        <v>1455</v>
      </c>
      <c r="D713" s="27">
        <v>313000</v>
      </c>
      <c r="E713" s="64">
        <v>312960</v>
      </c>
      <c r="F713" s="65">
        <f t="shared" si="10"/>
        <v>40</v>
      </c>
    </row>
    <row r="714" spans="1:6">
      <c r="A714" s="24" t="s">
        <v>655</v>
      </c>
      <c r="B714" s="63" t="s">
        <v>505</v>
      </c>
      <c r="C714" s="26" t="s">
        <v>1456</v>
      </c>
      <c r="D714" s="27">
        <v>699800</v>
      </c>
      <c r="E714" s="64">
        <v>637240</v>
      </c>
      <c r="F714" s="65">
        <f t="shared" si="10"/>
        <v>62560</v>
      </c>
    </row>
    <row r="715" spans="1:6">
      <c r="A715" s="24" t="s">
        <v>695</v>
      </c>
      <c r="B715" s="63" t="s">
        <v>505</v>
      </c>
      <c r="C715" s="26" t="s">
        <v>1457</v>
      </c>
      <c r="D715" s="27">
        <v>699800</v>
      </c>
      <c r="E715" s="64">
        <v>637240</v>
      </c>
      <c r="F715" s="65">
        <f t="shared" si="10"/>
        <v>62560</v>
      </c>
    </row>
    <row r="716" spans="1:6" ht="24.6" customHeight="1">
      <c r="A716" s="24" t="s">
        <v>697</v>
      </c>
      <c r="B716" s="63" t="s">
        <v>505</v>
      </c>
      <c r="C716" s="26" t="s">
        <v>1458</v>
      </c>
      <c r="D716" s="27">
        <v>697600</v>
      </c>
      <c r="E716" s="64">
        <v>635062</v>
      </c>
      <c r="F716" s="65">
        <f t="shared" si="10"/>
        <v>62538</v>
      </c>
    </row>
    <row r="717" spans="1:6">
      <c r="A717" s="24" t="s">
        <v>699</v>
      </c>
      <c r="B717" s="63" t="s">
        <v>505</v>
      </c>
      <c r="C717" s="26" t="s">
        <v>1459</v>
      </c>
      <c r="D717" s="27">
        <v>2200</v>
      </c>
      <c r="E717" s="64">
        <v>2178</v>
      </c>
      <c r="F717" s="65">
        <f t="shared" si="10"/>
        <v>22</v>
      </c>
    </row>
    <row r="718" spans="1:6" ht="24.6" customHeight="1">
      <c r="A718" s="24" t="s">
        <v>548</v>
      </c>
      <c r="B718" s="63" t="s">
        <v>505</v>
      </c>
      <c r="C718" s="26" t="s">
        <v>1460</v>
      </c>
      <c r="D718" s="27">
        <v>1642300</v>
      </c>
      <c r="E718" s="64">
        <v>1618709</v>
      </c>
      <c r="F718" s="65">
        <f t="shared" si="10"/>
        <v>23591</v>
      </c>
    </row>
    <row r="719" spans="1:6">
      <c r="A719" s="24" t="s">
        <v>550</v>
      </c>
      <c r="B719" s="63" t="s">
        <v>505</v>
      </c>
      <c r="C719" s="26" t="s">
        <v>1461</v>
      </c>
      <c r="D719" s="27">
        <v>1642300</v>
      </c>
      <c r="E719" s="64">
        <v>1618709</v>
      </c>
      <c r="F719" s="65">
        <f t="shared" ref="F719:F782" si="11">IF(OR(D719="-",IF(E719="-",0,E719)&gt;=IF(D719="-",0,D719)),"-",IF(D719="-",0,D719)-IF(E719="-",0,E719))</f>
        <v>23591</v>
      </c>
    </row>
    <row r="720" spans="1:6" ht="49.15" customHeight="1">
      <c r="A720" s="24" t="s">
        <v>1462</v>
      </c>
      <c r="B720" s="63" t="s">
        <v>505</v>
      </c>
      <c r="C720" s="26" t="s">
        <v>1463</v>
      </c>
      <c r="D720" s="27">
        <v>23500</v>
      </c>
      <c r="E720" s="64" t="s">
        <v>42</v>
      </c>
      <c r="F720" s="65">
        <f t="shared" si="11"/>
        <v>23500</v>
      </c>
    </row>
    <row r="721" spans="1:6" ht="24.6" customHeight="1">
      <c r="A721" s="24" t="s">
        <v>531</v>
      </c>
      <c r="B721" s="63" t="s">
        <v>505</v>
      </c>
      <c r="C721" s="26" t="s">
        <v>1464</v>
      </c>
      <c r="D721" s="27">
        <v>23500</v>
      </c>
      <c r="E721" s="64" t="s">
        <v>42</v>
      </c>
      <c r="F721" s="65">
        <f t="shared" si="11"/>
        <v>23500</v>
      </c>
    </row>
    <row r="722" spans="1:6" ht="36.950000000000003" customHeight="1">
      <c r="A722" s="24" t="s">
        <v>533</v>
      </c>
      <c r="B722" s="63" t="s">
        <v>505</v>
      </c>
      <c r="C722" s="26" t="s">
        <v>1465</v>
      </c>
      <c r="D722" s="27">
        <v>23500</v>
      </c>
      <c r="E722" s="64" t="s">
        <v>42</v>
      </c>
      <c r="F722" s="65">
        <f t="shared" si="11"/>
        <v>23500</v>
      </c>
    </row>
    <row r="723" spans="1:6">
      <c r="A723" s="24" t="s">
        <v>535</v>
      </c>
      <c r="B723" s="63" t="s">
        <v>505</v>
      </c>
      <c r="C723" s="26" t="s">
        <v>1466</v>
      </c>
      <c r="D723" s="27">
        <v>23500</v>
      </c>
      <c r="E723" s="64" t="s">
        <v>42</v>
      </c>
      <c r="F723" s="65">
        <f t="shared" si="11"/>
        <v>23500</v>
      </c>
    </row>
    <row r="724" spans="1:6" ht="73.7" customHeight="1">
      <c r="A724" s="24" t="s">
        <v>796</v>
      </c>
      <c r="B724" s="63" t="s">
        <v>505</v>
      </c>
      <c r="C724" s="26" t="s">
        <v>1467</v>
      </c>
      <c r="D724" s="27">
        <v>1618800</v>
      </c>
      <c r="E724" s="64">
        <v>1618709</v>
      </c>
      <c r="F724" s="65">
        <f t="shared" si="11"/>
        <v>91</v>
      </c>
    </row>
    <row r="725" spans="1:6">
      <c r="A725" s="24" t="s">
        <v>655</v>
      </c>
      <c r="B725" s="63" t="s">
        <v>505</v>
      </c>
      <c r="C725" s="26" t="s">
        <v>1468</v>
      </c>
      <c r="D725" s="27">
        <v>1618800</v>
      </c>
      <c r="E725" s="64">
        <v>1618709</v>
      </c>
      <c r="F725" s="65">
        <f t="shared" si="11"/>
        <v>91</v>
      </c>
    </row>
    <row r="726" spans="1:6">
      <c r="A726" s="24" t="s">
        <v>802</v>
      </c>
      <c r="B726" s="63" t="s">
        <v>505</v>
      </c>
      <c r="C726" s="26" t="s">
        <v>1469</v>
      </c>
      <c r="D726" s="27">
        <v>1618800</v>
      </c>
      <c r="E726" s="64">
        <v>1618709</v>
      </c>
      <c r="F726" s="65">
        <f t="shared" si="11"/>
        <v>91</v>
      </c>
    </row>
    <row r="727" spans="1:6" ht="36.950000000000003" customHeight="1">
      <c r="A727" s="24" t="s">
        <v>804</v>
      </c>
      <c r="B727" s="63" t="s">
        <v>505</v>
      </c>
      <c r="C727" s="26" t="s">
        <v>1470</v>
      </c>
      <c r="D727" s="27">
        <v>1618800</v>
      </c>
      <c r="E727" s="64">
        <v>1618709</v>
      </c>
      <c r="F727" s="65">
        <f t="shared" si="11"/>
        <v>91</v>
      </c>
    </row>
    <row r="728" spans="1:6">
      <c r="A728" s="24" t="s">
        <v>865</v>
      </c>
      <c r="B728" s="63" t="s">
        <v>505</v>
      </c>
      <c r="C728" s="26" t="s">
        <v>1471</v>
      </c>
      <c r="D728" s="27">
        <v>3000</v>
      </c>
      <c r="E728" s="64">
        <v>3000</v>
      </c>
      <c r="F728" s="65" t="str">
        <f t="shared" si="11"/>
        <v>-</v>
      </c>
    </row>
    <row r="729" spans="1:6" ht="24.6" customHeight="1">
      <c r="A729" s="24" t="s">
        <v>942</v>
      </c>
      <c r="B729" s="63" t="s">
        <v>505</v>
      </c>
      <c r="C729" s="26" t="s">
        <v>1472</v>
      </c>
      <c r="D729" s="27">
        <v>3000</v>
      </c>
      <c r="E729" s="64">
        <v>3000</v>
      </c>
      <c r="F729" s="65" t="str">
        <f t="shared" si="11"/>
        <v>-</v>
      </c>
    </row>
    <row r="730" spans="1:6" ht="24.6" customHeight="1">
      <c r="A730" s="24" t="s">
        <v>548</v>
      </c>
      <c r="B730" s="63" t="s">
        <v>505</v>
      </c>
      <c r="C730" s="26" t="s">
        <v>1473</v>
      </c>
      <c r="D730" s="27">
        <v>3000</v>
      </c>
      <c r="E730" s="64">
        <v>3000</v>
      </c>
      <c r="F730" s="65" t="str">
        <f t="shared" si="11"/>
        <v>-</v>
      </c>
    </row>
    <row r="731" spans="1:6">
      <c r="A731" s="24" t="s">
        <v>550</v>
      </c>
      <c r="B731" s="63" t="s">
        <v>505</v>
      </c>
      <c r="C731" s="26" t="s">
        <v>1474</v>
      </c>
      <c r="D731" s="27">
        <v>3000</v>
      </c>
      <c r="E731" s="64">
        <v>3000</v>
      </c>
      <c r="F731" s="65" t="str">
        <f t="shared" si="11"/>
        <v>-</v>
      </c>
    </row>
    <row r="732" spans="1:6" ht="49.15" customHeight="1">
      <c r="A732" s="24" t="s">
        <v>808</v>
      </c>
      <c r="B732" s="63" t="s">
        <v>505</v>
      </c>
      <c r="C732" s="26" t="s">
        <v>1475</v>
      </c>
      <c r="D732" s="27">
        <v>3000</v>
      </c>
      <c r="E732" s="64">
        <v>3000</v>
      </c>
      <c r="F732" s="65" t="str">
        <f t="shared" si="11"/>
        <v>-</v>
      </c>
    </row>
    <row r="733" spans="1:6" ht="24.6" customHeight="1">
      <c r="A733" s="24" t="s">
        <v>531</v>
      </c>
      <c r="B733" s="63" t="s">
        <v>505</v>
      </c>
      <c r="C733" s="26" t="s">
        <v>1476</v>
      </c>
      <c r="D733" s="27">
        <v>3000</v>
      </c>
      <c r="E733" s="64">
        <v>3000</v>
      </c>
      <c r="F733" s="65" t="str">
        <f t="shared" si="11"/>
        <v>-</v>
      </c>
    </row>
    <row r="734" spans="1:6" ht="36.950000000000003" customHeight="1">
      <c r="A734" s="24" t="s">
        <v>533</v>
      </c>
      <c r="B734" s="63" t="s">
        <v>505</v>
      </c>
      <c r="C734" s="26" t="s">
        <v>1477</v>
      </c>
      <c r="D734" s="27">
        <v>3000</v>
      </c>
      <c r="E734" s="64">
        <v>3000</v>
      </c>
      <c r="F734" s="65" t="str">
        <f t="shared" si="11"/>
        <v>-</v>
      </c>
    </row>
    <row r="735" spans="1:6">
      <c r="A735" s="24" t="s">
        <v>535</v>
      </c>
      <c r="B735" s="63" t="s">
        <v>505</v>
      </c>
      <c r="C735" s="26" t="s">
        <v>1478</v>
      </c>
      <c r="D735" s="27">
        <v>3000</v>
      </c>
      <c r="E735" s="64">
        <v>3000</v>
      </c>
      <c r="F735" s="65" t="str">
        <f t="shared" si="11"/>
        <v>-</v>
      </c>
    </row>
    <row r="736" spans="1:6">
      <c r="A736" s="24" t="s">
        <v>558</v>
      </c>
      <c r="B736" s="63" t="s">
        <v>505</v>
      </c>
      <c r="C736" s="26" t="s">
        <v>1479</v>
      </c>
      <c r="D736" s="27">
        <v>900335200</v>
      </c>
      <c r="E736" s="64">
        <v>892277537.82000005</v>
      </c>
      <c r="F736" s="65">
        <f t="shared" si="11"/>
        <v>8057662.1799999475</v>
      </c>
    </row>
    <row r="737" spans="1:6">
      <c r="A737" s="24" t="s">
        <v>998</v>
      </c>
      <c r="B737" s="63" t="s">
        <v>505</v>
      </c>
      <c r="C737" s="26" t="s">
        <v>1480</v>
      </c>
      <c r="D737" s="27">
        <v>238641000</v>
      </c>
      <c r="E737" s="64">
        <v>234320331.94999999</v>
      </c>
      <c r="F737" s="65">
        <f t="shared" si="11"/>
        <v>4320668.0500000119</v>
      </c>
    </row>
    <row r="738" spans="1:6" ht="36.950000000000003" customHeight="1">
      <c r="A738" s="24" t="s">
        <v>709</v>
      </c>
      <c r="B738" s="63" t="s">
        <v>505</v>
      </c>
      <c r="C738" s="26" t="s">
        <v>1481</v>
      </c>
      <c r="D738" s="27">
        <v>854900</v>
      </c>
      <c r="E738" s="64">
        <v>854900</v>
      </c>
      <c r="F738" s="65" t="str">
        <f t="shared" si="11"/>
        <v>-</v>
      </c>
    </row>
    <row r="739" spans="1:6" ht="24.6" customHeight="1">
      <c r="A739" s="24" t="s">
        <v>1482</v>
      </c>
      <c r="B739" s="63" t="s">
        <v>505</v>
      </c>
      <c r="C739" s="26" t="s">
        <v>1483</v>
      </c>
      <c r="D739" s="27">
        <v>854900</v>
      </c>
      <c r="E739" s="64">
        <v>854900</v>
      </c>
      <c r="F739" s="65" t="str">
        <f t="shared" si="11"/>
        <v>-</v>
      </c>
    </row>
    <row r="740" spans="1:6" ht="98.45" customHeight="1">
      <c r="A740" s="66" t="s">
        <v>1484</v>
      </c>
      <c r="B740" s="63" t="s">
        <v>505</v>
      </c>
      <c r="C740" s="26" t="s">
        <v>1485</v>
      </c>
      <c r="D740" s="27">
        <v>854900</v>
      </c>
      <c r="E740" s="64">
        <v>854900</v>
      </c>
      <c r="F740" s="65" t="str">
        <f t="shared" si="11"/>
        <v>-</v>
      </c>
    </row>
    <row r="741" spans="1:6" ht="36.950000000000003" customHeight="1">
      <c r="A741" s="24" t="s">
        <v>673</v>
      </c>
      <c r="B741" s="63" t="s">
        <v>505</v>
      </c>
      <c r="C741" s="26" t="s">
        <v>1486</v>
      </c>
      <c r="D741" s="27">
        <v>854900</v>
      </c>
      <c r="E741" s="64">
        <v>854900</v>
      </c>
      <c r="F741" s="65" t="str">
        <f t="shared" si="11"/>
        <v>-</v>
      </c>
    </row>
    <row r="742" spans="1:6">
      <c r="A742" s="24" t="s">
        <v>1094</v>
      </c>
      <c r="B742" s="63" t="s">
        <v>505</v>
      </c>
      <c r="C742" s="26" t="s">
        <v>1487</v>
      </c>
      <c r="D742" s="27">
        <v>854900</v>
      </c>
      <c r="E742" s="64">
        <v>854900</v>
      </c>
      <c r="F742" s="65" t="str">
        <f t="shared" si="11"/>
        <v>-</v>
      </c>
    </row>
    <row r="743" spans="1:6" ht="49.15" customHeight="1">
      <c r="A743" s="24" t="s">
        <v>1096</v>
      </c>
      <c r="B743" s="63" t="s">
        <v>505</v>
      </c>
      <c r="C743" s="26" t="s">
        <v>1488</v>
      </c>
      <c r="D743" s="27">
        <v>854900</v>
      </c>
      <c r="E743" s="64">
        <v>854900</v>
      </c>
      <c r="F743" s="65" t="str">
        <f t="shared" si="11"/>
        <v>-</v>
      </c>
    </row>
    <row r="744" spans="1:6" ht="24.6" customHeight="1">
      <c r="A744" s="24" t="s">
        <v>1000</v>
      </c>
      <c r="B744" s="63" t="s">
        <v>505</v>
      </c>
      <c r="C744" s="26" t="s">
        <v>1489</v>
      </c>
      <c r="D744" s="27">
        <v>237628600</v>
      </c>
      <c r="E744" s="64">
        <v>233457931.94999999</v>
      </c>
      <c r="F744" s="65">
        <f t="shared" si="11"/>
        <v>4170668.0500000119</v>
      </c>
    </row>
    <row r="745" spans="1:6" ht="24.6" customHeight="1">
      <c r="A745" s="24" t="s">
        <v>1002</v>
      </c>
      <c r="B745" s="63" t="s">
        <v>505</v>
      </c>
      <c r="C745" s="26" t="s">
        <v>1490</v>
      </c>
      <c r="D745" s="27">
        <v>237287200</v>
      </c>
      <c r="E745" s="64">
        <v>233116592</v>
      </c>
      <c r="F745" s="65">
        <f t="shared" si="11"/>
        <v>4170608</v>
      </c>
    </row>
    <row r="746" spans="1:6" ht="73.7" customHeight="1">
      <c r="A746" s="24" t="s">
        <v>1491</v>
      </c>
      <c r="B746" s="63" t="s">
        <v>505</v>
      </c>
      <c r="C746" s="26" t="s">
        <v>1492</v>
      </c>
      <c r="D746" s="27">
        <v>84321200</v>
      </c>
      <c r="E746" s="64">
        <v>84109982</v>
      </c>
      <c r="F746" s="65">
        <f t="shared" si="11"/>
        <v>211218</v>
      </c>
    </row>
    <row r="747" spans="1:6" ht="36.950000000000003" customHeight="1">
      <c r="A747" s="24" t="s">
        <v>673</v>
      </c>
      <c r="B747" s="63" t="s">
        <v>505</v>
      </c>
      <c r="C747" s="26" t="s">
        <v>1493</v>
      </c>
      <c r="D747" s="27">
        <v>84321200</v>
      </c>
      <c r="E747" s="64">
        <v>84109982</v>
      </c>
      <c r="F747" s="65">
        <f t="shared" si="11"/>
        <v>211218</v>
      </c>
    </row>
    <row r="748" spans="1:6">
      <c r="A748" s="24" t="s">
        <v>1094</v>
      </c>
      <c r="B748" s="63" t="s">
        <v>505</v>
      </c>
      <c r="C748" s="26" t="s">
        <v>1494</v>
      </c>
      <c r="D748" s="27">
        <v>84321200</v>
      </c>
      <c r="E748" s="64">
        <v>84109982</v>
      </c>
      <c r="F748" s="65">
        <f t="shared" si="11"/>
        <v>211218</v>
      </c>
    </row>
    <row r="749" spans="1:6" ht="49.15" customHeight="1">
      <c r="A749" s="24" t="s">
        <v>1096</v>
      </c>
      <c r="B749" s="63" t="s">
        <v>505</v>
      </c>
      <c r="C749" s="26" t="s">
        <v>1495</v>
      </c>
      <c r="D749" s="27">
        <v>79456998.430000007</v>
      </c>
      <c r="E749" s="64">
        <v>79456998.430000007</v>
      </c>
      <c r="F749" s="65" t="str">
        <f t="shared" si="11"/>
        <v>-</v>
      </c>
    </row>
    <row r="750" spans="1:6">
      <c r="A750" s="24" t="s">
        <v>1098</v>
      </c>
      <c r="B750" s="63" t="s">
        <v>505</v>
      </c>
      <c r="C750" s="26" t="s">
        <v>1496</v>
      </c>
      <c r="D750" s="27">
        <v>4864201.57</v>
      </c>
      <c r="E750" s="64">
        <v>4652983.57</v>
      </c>
      <c r="F750" s="65">
        <f t="shared" si="11"/>
        <v>211218</v>
      </c>
    </row>
    <row r="751" spans="1:6" ht="98.45" customHeight="1">
      <c r="A751" s="66" t="s">
        <v>1497</v>
      </c>
      <c r="B751" s="63" t="s">
        <v>505</v>
      </c>
      <c r="C751" s="26" t="s">
        <v>1498</v>
      </c>
      <c r="D751" s="27">
        <v>3950000</v>
      </c>
      <c r="E751" s="64" t="s">
        <v>42</v>
      </c>
      <c r="F751" s="65">
        <f t="shared" si="11"/>
        <v>3950000</v>
      </c>
    </row>
    <row r="752" spans="1:6" ht="24.6" customHeight="1">
      <c r="A752" s="24" t="s">
        <v>531</v>
      </c>
      <c r="B752" s="63" t="s">
        <v>505</v>
      </c>
      <c r="C752" s="26" t="s">
        <v>1499</v>
      </c>
      <c r="D752" s="27">
        <v>3950000</v>
      </c>
      <c r="E752" s="64" t="s">
        <v>42</v>
      </c>
      <c r="F752" s="65">
        <f t="shared" si="11"/>
        <v>3950000</v>
      </c>
    </row>
    <row r="753" spans="1:6" ht="36.950000000000003" customHeight="1">
      <c r="A753" s="24" t="s">
        <v>533</v>
      </c>
      <c r="B753" s="63" t="s">
        <v>505</v>
      </c>
      <c r="C753" s="26" t="s">
        <v>1500</v>
      </c>
      <c r="D753" s="27">
        <v>3950000</v>
      </c>
      <c r="E753" s="64" t="s">
        <v>42</v>
      </c>
      <c r="F753" s="65">
        <f t="shared" si="11"/>
        <v>3950000</v>
      </c>
    </row>
    <row r="754" spans="1:6">
      <c r="A754" s="24" t="s">
        <v>535</v>
      </c>
      <c r="B754" s="63" t="s">
        <v>505</v>
      </c>
      <c r="C754" s="26" t="s">
        <v>1501</v>
      </c>
      <c r="D754" s="27">
        <v>3950000</v>
      </c>
      <c r="E754" s="64" t="s">
        <v>42</v>
      </c>
      <c r="F754" s="65">
        <f t="shared" si="11"/>
        <v>3950000</v>
      </c>
    </row>
    <row r="755" spans="1:6" ht="73.7" customHeight="1">
      <c r="A755" s="24" t="s">
        <v>1502</v>
      </c>
      <c r="B755" s="63" t="s">
        <v>505</v>
      </c>
      <c r="C755" s="26" t="s">
        <v>1503</v>
      </c>
      <c r="D755" s="27">
        <v>232500</v>
      </c>
      <c r="E755" s="64">
        <v>223110</v>
      </c>
      <c r="F755" s="65">
        <f t="shared" si="11"/>
        <v>9390</v>
      </c>
    </row>
    <row r="756" spans="1:6" ht="36.950000000000003" customHeight="1">
      <c r="A756" s="24" t="s">
        <v>673</v>
      </c>
      <c r="B756" s="63" t="s">
        <v>505</v>
      </c>
      <c r="C756" s="26" t="s">
        <v>1504</v>
      </c>
      <c r="D756" s="27">
        <v>232500</v>
      </c>
      <c r="E756" s="64">
        <v>223110</v>
      </c>
      <c r="F756" s="65">
        <f t="shared" si="11"/>
        <v>9390</v>
      </c>
    </row>
    <row r="757" spans="1:6">
      <c r="A757" s="24" t="s">
        <v>1094</v>
      </c>
      <c r="B757" s="63" t="s">
        <v>505</v>
      </c>
      <c r="C757" s="26" t="s">
        <v>1505</v>
      </c>
      <c r="D757" s="27">
        <v>232500</v>
      </c>
      <c r="E757" s="64">
        <v>223110</v>
      </c>
      <c r="F757" s="65">
        <f t="shared" si="11"/>
        <v>9390</v>
      </c>
    </row>
    <row r="758" spans="1:6">
      <c r="A758" s="24" t="s">
        <v>1098</v>
      </c>
      <c r="B758" s="63" t="s">
        <v>505</v>
      </c>
      <c r="C758" s="26" t="s">
        <v>1506</v>
      </c>
      <c r="D758" s="27">
        <v>232500</v>
      </c>
      <c r="E758" s="64">
        <v>223110</v>
      </c>
      <c r="F758" s="65">
        <f t="shared" si="11"/>
        <v>9390</v>
      </c>
    </row>
    <row r="759" spans="1:6" ht="147.6" customHeight="1">
      <c r="A759" s="66" t="s">
        <v>1507</v>
      </c>
      <c r="B759" s="63" t="s">
        <v>505</v>
      </c>
      <c r="C759" s="26" t="s">
        <v>1508</v>
      </c>
      <c r="D759" s="27">
        <v>145892100</v>
      </c>
      <c r="E759" s="64">
        <v>145892100</v>
      </c>
      <c r="F759" s="65" t="str">
        <f t="shared" si="11"/>
        <v>-</v>
      </c>
    </row>
    <row r="760" spans="1:6" ht="36.950000000000003" customHeight="1">
      <c r="A760" s="24" t="s">
        <v>673</v>
      </c>
      <c r="B760" s="63" t="s">
        <v>505</v>
      </c>
      <c r="C760" s="26" t="s">
        <v>1509</v>
      </c>
      <c r="D760" s="27">
        <v>145892100</v>
      </c>
      <c r="E760" s="64">
        <v>145892100</v>
      </c>
      <c r="F760" s="65" t="str">
        <f t="shared" si="11"/>
        <v>-</v>
      </c>
    </row>
    <row r="761" spans="1:6">
      <c r="A761" s="24" t="s">
        <v>1094</v>
      </c>
      <c r="B761" s="63" t="s">
        <v>505</v>
      </c>
      <c r="C761" s="26" t="s">
        <v>1510</v>
      </c>
      <c r="D761" s="27">
        <v>145892100</v>
      </c>
      <c r="E761" s="64">
        <v>145892100</v>
      </c>
      <c r="F761" s="65" t="str">
        <f t="shared" si="11"/>
        <v>-</v>
      </c>
    </row>
    <row r="762" spans="1:6" ht="49.15" customHeight="1">
      <c r="A762" s="24" t="s">
        <v>1096</v>
      </c>
      <c r="B762" s="63" t="s">
        <v>505</v>
      </c>
      <c r="C762" s="26" t="s">
        <v>1511</v>
      </c>
      <c r="D762" s="27">
        <v>145892100</v>
      </c>
      <c r="E762" s="64">
        <v>145892100</v>
      </c>
      <c r="F762" s="65" t="str">
        <f t="shared" si="11"/>
        <v>-</v>
      </c>
    </row>
    <row r="763" spans="1:6" ht="196.9" customHeight="1">
      <c r="A763" s="66" t="s">
        <v>1512</v>
      </c>
      <c r="B763" s="63" t="s">
        <v>505</v>
      </c>
      <c r="C763" s="26" t="s">
        <v>1513</v>
      </c>
      <c r="D763" s="27">
        <v>2891400</v>
      </c>
      <c r="E763" s="64">
        <v>2891400</v>
      </c>
      <c r="F763" s="65" t="str">
        <f t="shared" si="11"/>
        <v>-</v>
      </c>
    </row>
    <row r="764" spans="1:6" ht="36.950000000000003" customHeight="1">
      <c r="A764" s="24" t="s">
        <v>673</v>
      </c>
      <c r="B764" s="63" t="s">
        <v>505</v>
      </c>
      <c r="C764" s="26" t="s">
        <v>1514</v>
      </c>
      <c r="D764" s="27">
        <v>2891400</v>
      </c>
      <c r="E764" s="64">
        <v>2891400</v>
      </c>
      <c r="F764" s="65" t="str">
        <f t="shared" si="11"/>
        <v>-</v>
      </c>
    </row>
    <row r="765" spans="1:6">
      <c r="A765" s="24" t="s">
        <v>1094</v>
      </c>
      <c r="B765" s="63" t="s">
        <v>505</v>
      </c>
      <c r="C765" s="26" t="s">
        <v>1515</v>
      </c>
      <c r="D765" s="27">
        <v>2891400</v>
      </c>
      <c r="E765" s="64">
        <v>2891400</v>
      </c>
      <c r="F765" s="65" t="str">
        <f t="shared" si="11"/>
        <v>-</v>
      </c>
    </row>
    <row r="766" spans="1:6" ht="49.15" customHeight="1">
      <c r="A766" s="24" t="s">
        <v>1096</v>
      </c>
      <c r="B766" s="63" t="s">
        <v>505</v>
      </c>
      <c r="C766" s="26" t="s">
        <v>1516</v>
      </c>
      <c r="D766" s="27">
        <v>2891400</v>
      </c>
      <c r="E766" s="64">
        <v>2891400</v>
      </c>
      <c r="F766" s="65" t="str">
        <f t="shared" si="11"/>
        <v>-</v>
      </c>
    </row>
    <row r="767" spans="1:6" ht="49.15" customHeight="1">
      <c r="A767" s="24" t="s">
        <v>1449</v>
      </c>
      <c r="B767" s="63" t="s">
        <v>505</v>
      </c>
      <c r="C767" s="26" t="s">
        <v>1517</v>
      </c>
      <c r="D767" s="27">
        <v>341400</v>
      </c>
      <c r="E767" s="64">
        <v>341339.95</v>
      </c>
      <c r="F767" s="65">
        <f t="shared" si="11"/>
        <v>60.049999999988358</v>
      </c>
    </row>
    <row r="768" spans="1:6" ht="98.45" customHeight="1">
      <c r="A768" s="66" t="s">
        <v>1518</v>
      </c>
      <c r="B768" s="63" t="s">
        <v>505</v>
      </c>
      <c r="C768" s="26" t="s">
        <v>1519</v>
      </c>
      <c r="D768" s="27">
        <v>341400</v>
      </c>
      <c r="E768" s="64">
        <v>341339.95</v>
      </c>
      <c r="F768" s="65">
        <f t="shared" si="11"/>
        <v>60.049999999988358</v>
      </c>
    </row>
    <row r="769" spans="1:6" ht="24.6" customHeight="1">
      <c r="A769" s="24" t="s">
        <v>531</v>
      </c>
      <c r="B769" s="63" t="s">
        <v>505</v>
      </c>
      <c r="C769" s="26" t="s">
        <v>1520</v>
      </c>
      <c r="D769" s="27">
        <v>341400</v>
      </c>
      <c r="E769" s="64">
        <v>341339.95</v>
      </c>
      <c r="F769" s="65">
        <f t="shared" si="11"/>
        <v>60.049999999988358</v>
      </c>
    </row>
    <row r="770" spans="1:6" ht="36.950000000000003" customHeight="1">
      <c r="A770" s="24" t="s">
        <v>533</v>
      </c>
      <c r="B770" s="63" t="s">
        <v>505</v>
      </c>
      <c r="C770" s="26" t="s">
        <v>1521</v>
      </c>
      <c r="D770" s="27">
        <v>341400</v>
      </c>
      <c r="E770" s="64">
        <v>341339.95</v>
      </c>
      <c r="F770" s="65">
        <f t="shared" si="11"/>
        <v>60.049999999988358</v>
      </c>
    </row>
    <row r="771" spans="1:6">
      <c r="A771" s="24" t="s">
        <v>535</v>
      </c>
      <c r="B771" s="63" t="s">
        <v>505</v>
      </c>
      <c r="C771" s="26" t="s">
        <v>1522</v>
      </c>
      <c r="D771" s="27">
        <v>341400</v>
      </c>
      <c r="E771" s="64">
        <v>341339.95</v>
      </c>
      <c r="F771" s="65">
        <f t="shared" si="11"/>
        <v>60.049999999988358</v>
      </c>
    </row>
    <row r="772" spans="1:6" ht="36.950000000000003" customHeight="1">
      <c r="A772" s="24" t="s">
        <v>1523</v>
      </c>
      <c r="B772" s="63" t="s">
        <v>505</v>
      </c>
      <c r="C772" s="26" t="s">
        <v>1524</v>
      </c>
      <c r="D772" s="27">
        <v>150000</v>
      </c>
      <c r="E772" s="64" t="s">
        <v>42</v>
      </c>
      <c r="F772" s="65">
        <f t="shared" si="11"/>
        <v>150000</v>
      </c>
    </row>
    <row r="773" spans="1:6" ht="36.950000000000003" customHeight="1">
      <c r="A773" s="24" t="s">
        <v>1525</v>
      </c>
      <c r="B773" s="63" t="s">
        <v>505</v>
      </c>
      <c r="C773" s="26" t="s">
        <v>1526</v>
      </c>
      <c r="D773" s="27">
        <v>150000</v>
      </c>
      <c r="E773" s="64" t="s">
        <v>42</v>
      </c>
      <c r="F773" s="65">
        <f t="shared" si="11"/>
        <v>150000</v>
      </c>
    </row>
    <row r="774" spans="1:6" ht="86.1" customHeight="1">
      <c r="A774" s="66" t="s">
        <v>1527</v>
      </c>
      <c r="B774" s="63" t="s">
        <v>505</v>
      </c>
      <c r="C774" s="26" t="s">
        <v>1528</v>
      </c>
      <c r="D774" s="27">
        <v>150000</v>
      </c>
      <c r="E774" s="64" t="s">
        <v>42</v>
      </c>
      <c r="F774" s="65">
        <f t="shared" si="11"/>
        <v>150000</v>
      </c>
    </row>
    <row r="775" spans="1:6" ht="36.950000000000003" customHeight="1">
      <c r="A775" s="24" t="s">
        <v>673</v>
      </c>
      <c r="B775" s="63" t="s">
        <v>505</v>
      </c>
      <c r="C775" s="26" t="s">
        <v>1529</v>
      </c>
      <c r="D775" s="27">
        <v>150000</v>
      </c>
      <c r="E775" s="64" t="s">
        <v>42</v>
      </c>
      <c r="F775" s="65">
        <f t="shared" si="11"/>
        <v>150000</v>
      </c>
    </row>
    <row r="776" spans="1:6">
      <c r="A776" s="24" t="s">
        <v>1094</v>
      </c>
      <c r="B776" s="63" t="s">
        <v>505</v>
      </c>
      <c r="C776" s="26" t="s">
        <v>1530</v>
      </c>
      <c r="D776" s="27">
        <v>150000</v>
      </c>
      <c r="E776" s="64" t="s">
        <v>42</v>
      </c>
      <c r="F776" s="65">
        <f t="shared" si="11"/>
        <v>150000</v>
      </c>
    </row>
    <row r="777" spans="1:6">
      <c r="A777" s="24" t="s">
        <v>1098</v>
      </c>
      <c r="B777" s="63" t="s">
        <v>505</v>
      </c>
      <c r="C777" s="26" t="s">
        <v>1531</v>
      </c>
      <c r="D777" s="27">
        <v>150000</v>
      </c>
      <c r="E777" s="64" t="s">
        <v>42</v>
      </c>
      <c r="F777" s="65">
        <f t="shared" si="11"/>
        <v>150000</v>
      </c>
    </row>
    <row r="778" spans="1:6" ht="24.6" customHeight="1">
      <c r="A778" s="24" t="s">
        <v>548</v>
      </c>
      <c r="B778" s="63" t="s">
        <v>505</v>
      </c>
      <c r="C778" s="26" t="s">
        <v>1532</v>
      </c>
      <c r="D778" s="27">
        <v>7500</v>
      </c>
      <c r="E778" s="64">
        <v>7500</v>
      </c>
      <c r="F778" s="65" t="str">
        <f t="shared" si="11"/>
        <v>-</v>
      </c>
    </row>
    <row r="779" spans="1:6">
      <c r="A779" s="24" t="s">
        <v>550</v>
      </c>
      <c r="B779" s="63" t="s">
        <v>505</v>
      </c>
      <c r="C779" s="26" t="s">
        <v>1533</v>
      </c>
      <c r="D779" s="27">
        <v>7500</v>
      </c>
      <c r="E779" s="64">
        <v>7500</v>
      </c>
      <c r="F779" s="65" t="str">
        <f t="shared" si="11"/>
        <v>-</v>
      </c>
    </row>
    <row r="780" spans="1:6" ht="49.15" customHeight="1">
      <c r="A780" s="24" t="s">
        <v>1462</v>
      </c>
      <c r="B780" s="63" t="s">
        <v>505</v>
      </c>
      <c r="C780" s="26" t="s">
        <v>1534</v>
      </c>
      <c r="D780" s="27">
        <v>7500</v>
      </c>
      <c r="E780" s="64">
        <v>7500</v>
      </c>
      <c r="F780" s="65" t="str">
        <f t="shared" si="11"/>
        <v>-</v>
      </c>
    </row>
    <row r="781" spans="1:6" ht="36.950000000000003" customHeight="1">
      <c r="A781" s="24" t="s">
        <v>673</v>
      </c>
      <c r="B781" s="63" t="s">
        <v>505</v>
      </c>
      <c r="C781" s="26" t="s">
        <v>1535</v>
      </c>
      <c r="D781" s="27">
        <v>7500</v>
      </c>
      <c r="E781" s="64">
        <v>7500</v>
      </c>
      <c r="F781" s="65" t="str">
        <f t="shared" si="11"/>
        <v>-</v>
      </c>
    </row>
    <row r="782" spans="1:6">
      <c r="A782" s="24" t="s">
        <v>1094</v>
      </c>
      <c r="B782" s="63" t="s">
        <v>505</v>
      </c>
      <c r="C782" s="26" t="s">
        <v>1536</v>
      </c>
      <c r="D782" s="27">
        <v>7500</v>
      </c>
      <c r="E782" s="64">
        <v>7500</v>
      </c>
      <c r="F782" s="65" t="str">
        <f t="shared" si="11"/>
        <v>-</v>
      </c>
    </row>
    <row r="783" spans="1:6">
      <c r="A783" s="24" t="s">
        <v>1098</v>
      </c>
      <c r="B783" s="63" t="s">
        <v>505</v>
      </c>
      <c r="C783" s="26" t="s">
        <v>1537</v>
      </c>
      <c r="D783" s="27">
        <v>7500</v>
      </c>
      <c r="E783" s="64">
        <v>7500</v>
      </c>
      <c r="F783" s="65" t="str">
        <f t="shared" ref="F783:F846" si="12">IF(OR(D783="-",IF(E783="-",0,E783)&gt;=IF(D783="-",0,D783)),"-",IF(D783="-",0,D783)-IF(E783="-",0,E783))</f>
        <v>-</v>
      </c>
    </row>
    <row r="784" spans="1:6">
      <c r="A784" s="24" t="s">
        <v>1009</v>
      </c>
      <c r="B784" s="63" t="s">
        <v>505</v>
      </c>
      <c r="C784" s="26" t="s">
        <v>1538</v>
      </c>
      <c r="D784" s="27">
        <v>591950900</v>
      </c>
      <c r="E784" s="64">
        <v>589023974.09000003</v>
      </c>
      <c r="F784" s="65">
        <f t="shared" si="12"/>
        <v>2926925.9099999666</v>
      </c>
    </row>
    <row r="785" spans="1:6" ht="24.6" customHeight="1">
      <c r="A785" s="24" t="s">
        <v>894</v>
      </c>
      <c r="B785" s="63" t="s">
        <v>505</v>
      </c>
      <c r="C785" s="26" t="s">
        <v>1539</v>
      </c>
      <c r="D785" s="27">
        <v>50000</v>
      </c>
      <c r="E785" s="64">
        <v>48381.599999999999</v>
      </c>
      <c r="F785" s="65">
        <f t="shared" si="12"/>
        <v>1618.4000000000015</v>
      </c>
    </row>
    <row r="786" spans="1:6" ht="36.950000000000003" customHeight="1">
      <c r="A786" s="24" t="s">
        <v>896</v>
      </c>
      <c r="B786" s="63" t="s">
        <v>505</v>
      </c>
      <c r="C786" s="26" t="s">
        <v>1540</v>
      </c>
      <c r="D786" s="27">
        <v>50000</v>
      </c>
      <c r="E786" s="64">
        <v>48381.599999999999</v>
      </c>
      <c r="F786" s="65">
        <f t="shared" si="12"/>
        <v>1618.4000000000015</v>
      </c>
    </row>
    <row r="787" spans="1:6" ht="86.1" customHeight="1">
      <c r="A787" s="66" t="s">
        <v>1541</v>
      </c>
      <c r="B787" s="63" t="s">
        <v>505</v>
      </c>
      <c r="C787" s="26" t="s">
        <v>1542</v>
      </c>
      <c r="D787" s="27">
        <v>50000</v>
      </c>
      <c r="E787" s="64">
        <v>48381.599999999999</v>
      </c>
      <c r="F787" s="65">
        <f t="shared" si="12"/>
        <v>1618.4000000000015</v>
      </c>
    </row>
    <row r="788" spans="1:6" ht="24.6" customHeight="1">
      <c r="A788" s="24" t="s">
        <v>531</v>
      </c>
      <c r="B788" s="63" t="s">
        <v>505</v>
      </c>
      <c r="C788" s="26" t="s">
        <v>1543</v>
      </c>
      <c r="D788" s="27">
        <v>50000</v>
      </c>
      <c r="E788" s="64">
        <v>48381.599999999999</v>
      </c>
      <c r="F788" s="65">
        <f t="shared" si="12"/>
        <v>1618.4000000000015</v>
      </c>
    </row>
    <row r="789" spans="1:6" ht="36.950000000000003" customHeight="1">
      <c r="A789" s="24" t="s">
        <v>533</v>
      </c>
      <c r="B789" s="63" t="s">
        <v>505</v>
      </c>
      <c r="C789" s="26" t="s">
        <v>1544</v>
      </c>
      <c r="D789" s="27">
        <v>50000</v>
      </c>
      <c r="E789" s="64">
        <v>48381.599999999999</v>
      </c>
      <c r="F789" s="65">
        <f t="shared" si="12"/>
        <v>1618.4000000000015</v>
      </c>
    </row>
    <row r="790" spans="1:6">
      <c r="A790" s="24" t="s">
        <v>535</v>
      </c>
      <c r="B790" s="63" t="s">
        <v>505</v>
      </c>
      <c r="C790" s="26" t="s">
        <v>1545</v>
      </c>
      <c r="D790" s="27">
        <v>50000</v>
      </c>
      <c r="E790" s="64">
        <v>48381.599999999999</v>
      </c>
      <c r="F790" s="65">
        <f t="shared" si="12"/>
        <v>1618.4000000000015</v>
      </c>
    </row>
    <row r="791" spans="1:6" ht="24.6" customHeight="1">
      <c r="A791" s="24" t="s">
        <v>660</v>
      </c>
      <c r="B791" s="63" t="s">
        <v>505</v>
      </c>
      <c r="C791" s="26" t="s">
        <v>1546</v>
      </c>
      <c r="D791" s="27">
        <v>374400</v>
      </c>
      <c r="E791" s="64">
        <v>374400</v>
      </c>
      <c r="F791" s="65" t="str">
        <f t="shared" si="12"/>
        <v>-</v>
      </c>
    </row>
    <row r="792" spans="1:6" ht="36.950000000000003" customHeight="1">
      <c r="A792" s="24" t="s">
        <v>679</v>
      </c>
      <c r="B792" s="63" t="s">
        <v>505</v>
      </c>
      <c r="C792" s="26" t="s">
        <v>1547</v>
      </c>
      <c r="D792" s="27">
        <v>374400</v>
      </c>
      <c r="E792" s="64">
        <v>374400</v>
      </c>
      <c r="F792" s="65" t="str">
        <f t="shared" si="12"/>
        <v>-</v>
      </c>
    </row>
    <row r="793" spans="1:6" ht="98.45" customHeight="1">
      <c r="A793" s="66" t="s">
        <v>1548</v>
      </c>
      <c r="B793" s="63" t="s">
        <v>505</v>
      </c>
      <c r="C793" s="26" t="s">
        <v>1549</v>
      </c>
      <c r="D793" s="27">
        <v>374400</v>
      </c>
      <c r="E793" s="64">
        <v>374400</v>
      </c>
      <c r="F793" s="65" t="str">
        <f t="shared" si="12"/>
        <v>-</v>
      </c>
    </row>
    <row r="794" spans="1:6" ht="36.950000000000003" customHeight="1">
      <c r="A794" s="24" t="s">
        <v>673</v>
      </c>
      <c r="B794" s="63" t="s">
        <v>505</v>
      </c>
      <c r="C794" s="26" t="s">
        <v>1550</v>
      </c>
      <c r="D794" s="27">
        <v>374400</v>
      </c>
      <c r="E794" s="64">
        <v>374400</v>
      </c>
      <c r="F794" s="65" t="str">
        <f t="shared" si="12"/>
        <v>-</v>
      </c>
    </row>
    <row r="795" spans="1:6">
      <c r="A795" s="24" t="s">
        <v>1094</v>
      </c>
      <c r="B795" s="63" t="s">
        <v>505</v>
      </c>
      <c r="C795" s="26" t="s">
        <v>1551</v>
      </c>
      <c r="D795" s="27">
        <v>374400</v>
      </c>
      <c r="E795" s="64">
        <v>374400</v>
      </c>
      <c r="F795" s="65" t="str">
        <f t="shared" si="12"/>
        <v>-</v>
      </c>
    </row>
    <row r="796" spans="1:6" ht="49.15" customHeight="1">
      <c r="A796" s="24" t="s">
        <v>1096</v>
      </c>
      <c r="B796" s="63" t="s">
        <v>505</v>
      </c>
      <c r="C796" s="26" t="s">
        <v>1552</v>
      </c>
      <c r="D796" s="27">
        <v>374400</v>
      </c>
      <c r="E796" s="64">
        <v>374400</v>
      </c>
      <c r="F796" s="65" t="str">
        <f t="shared" si="12"/>
        <v>-</v>
      </c>
    </row>
    <row r="797" spans="1:6" ht="36.950000000000003" customHeight="1">
      <c r="A797" s="24" t="s">
        <v>709</v>
      </c>
      <c r="B797" s="63" t="s">
        <v>505</v>
      </c>
      <c r="C797" s="26" t="s">
        <v>1553</v>
      </c>
      <c r="D797" s="27">
        <v>2741800</v>
      </c>
      <c r="E797" s="64">
        <v>2690880.11</v>
      </c>
      <c r="F797" s="65">
        <f t="shared" si="12"/>
        <v>50919.89000000013</v>
      </c>
    </row>
    <row r="798" spans="1:6" ht="24.6" customHeight="1">
      <c r="A798" s="24" t="s">
        <v>1482</v>
      </c>
      <c r="B798" s="63" t="s">
        <v>505</v>
      </c>
      <c r="C798" s="26" t="s">
        <v>1554</v>
      </c>
      <c r="D798" s="27">
        <v>2741800</v>
      </c>
      <c r="E798" s="64">
        <v>2690880.11</v>
      </c>
      <c r="F798" s="65">
        <f t="shared" si="12"/>
        <v>50919.89000000013</v>
      </c>
    </row>
    <row r="799" spans="1:6" ht="98.45" customHeight="1">
      <c r="A799" s="66" t="s">
        <v>1484</v>
      </c>
      <c r="B799" s="63" t="s">
        <v>505</v>
      </c>
      <c r="C799" s="26" t="s">
        <v>1555</v>
      </c>
      <c r="D799" s="27">
        <v>937100</v>
      </c>
      <c r="E799" s="64">
        <v>937100</v>
      </c>
      <c r="F799" s="65" t="str">
        <f t="shared" si="12"/>
        <v>-</v>
      </c>
    </row>
    <row r="800" spans="1:6" ht="36.950000000000003" customHeight="1">
      <c r="A800" s="24" t="s">
        <v>673</v>
      </c>
      <c r="B800" s="63" t="s">
        <v>505</v>
      </c>
      <c r="C800" s="26" t="s">
        <v>1556</v>
      </c>
      <c r="D800" s="27">
        <v>937100</v>
      </c>
      <c r="E800" s="64">
        <v>937100</v>
      </c>
      <c r="F800" s="65" t="str">
        <f t="shared" si="12"/>
        <v>-</v>
      </c>
    </row>
    <row r="801" spans="1:6">
      <c r="A801" s="24" t="s">
        <v>1094</v>
      </c>
      <c r="B801" s="63" t="s">
        <v>505</v>
      </c>
      <c r="C801" s="26" t="s">
        <v>1557</v>
      </c>
      <c r="D801" s="27">
        <v>937100</v>
      </c>
      <c r="E801" s="64">
        <v>937100</v>
      </c>
      <c r="F801" s="65" t="str">
        <f t="shared" si="12"/>
        <v>-</v>
      </c>
    </row>
    <row r="802" spans="1:6" ht="49.15" customHeight="1">
      <c r="A802" s="24" t="s">
        <v>1096</v>
      </c>
      <c r="B802" s="63" t="s">
        <v>505</v>
      </c>
      <c r="C802" s="26" t="s">
        <v>1558</v>
      </c>
      <c r="D802" s="27">
        <v>937100</v>
      </c>
      <c r="E802" s="64">
        <v>937100</v>
      </c>
      <c r="F802" s="65" t="str">
        <f t="shared" si="12"/>
        <v>-</v>
      </c>
    </row>
    <row r="803" spans="1:6" ht="98.45" customHeight="1">
      <c r="A803" s="66" t="s">
        <v>1559</v>
      </c>
      <c r="B803" s="63" t="s">
        <v>505</v>
      </c>
      <c r="C803" s="26" t="s">
        <v>1560</v>
      </c>
      <c r="D803" s="27">
        <v>1804700</v>
      </c>
      <c r="E803" s="64">
        <v>1753780.11</v>
      </c>
      <c r="F803" s="65">
        <f t="shared" si="12"/>
        <v>50919.889999999898</v>
      </c>
    </row>
    <row r="804" spans="1:6" ht="36.950000000000003" customHeight="1">
      <c r="A804" s="24" t="s">
        <v>673</v>
      </c>
      <c r="B804" s="63" t="s">
        <v>505</v>
      </c>
      <c r="C804" s="26" t="s">
        <v>1561</v>
      </c>
      <c r="D804" s="27">
        <v>1804700</v>
      </c>
      <c r="E804" s="64">
        <v>1753780.11</v>
      </c>
      <c r="F804" s="65">
        <f t="shared" si="12"/>
        <v>50919.889999999898</v>
      </c>
    </row>
    <row r="805" spans="1:6">
      <c r="A805" s="24" t="s">
        <v>1094</v>
      </c>
      <c r="B805" s="63" t="s">
        <v>505</v>
      </c>
      <c r="C805" s="26" t="s">
        <v>1562</v>
      </c>
      <c r="D805" s="27">
        <v>1804700</v>
      </c>
      <c r="E805" s="64">
        <v>1753780.11</v>
      </c>
      <c r="F805" s="65">
        <f t="shared" si="12"/>
        <v>50919.889999999898</v>
      </c>
    </row>
    <row r="806" spans="1:6">
      <c r="A806" s="24" t="s">
        <v>1098</v>
      </c>
      <c r="B806" s="63" t="s">
        <v>505</v>
      </c>
      <c r="C806" s="26" t="s">
        <v>1563</v>
      </c>
      <c r="D806" s="27">
        <v>1804700</v>
      </c>
      <c r="E806" s="64">
        <v>1753780.11</v>
      </c>
      <c r="F806" s="65">
        <f t="shared" si="12"/>
        <v>50919.889999999898</v>
      </c>
    </row>
    <row r="807" spans="1:6" ht="24.6" customHeight="1">
      <c r="A807" s="24" t="s">
        <v>1000</v>
      </c>
      <c r="B807" s="63" t="s">
        <v>505</v>
      </c>
      <c r="C807" s="26" t="s">
        <v>1564</v>
      </c>
      <c r="D807" s="27">
        <v>587729300</v>
      </c>
      <c r="E807" s="64">
        <v>584965012.38</v>
      </c>
      <c r="F807" s="65">
        <f t="shared" si="12"/>
        <v>2764287.6200000048</v>
      </c>
    </row>
    <row r="808" spans="1:6" ht="24.6" customHeight="1">
      <c r="A808" s="24" t="s">
        <v>1002</v>
      </c>
      <c r="B808" s="63" t="s">
        <v>505</v>
      </c>
      <c r="C808" s="26" t="s">
        <v>1565</v>
      </c>
      <c r="D808" s="27">
        <v>587729300</v>
      </c>
      <c r="E808" s="64">
        <v>584965012.38</v>
      </c>
      <c r="F808" s="65">
        <f t="shared" si="12"/>
        <v>2764287.6200000048</v>
      </c>
    </row>
    <row r="809" spans="1:6" ht="73.7" customHeight="1">
      <c r="A809" s="24" t="s">
        <v>1491</v>
      </c>
      <c r="B809" s="63" t="s">
        <v>505</v>
      </c>
      <c r="C809" s="26" t="s">
        <v>1566</v>
      </c>
      <c r="D809" s="27">
        <v>109582400</v>
      </c>
      <c r="E809" s="64">
        <v>106976577.19</v>
      </c>
      <c r="F809" s="65">
        <f t="shared" si="12"/>
        <v>2605822.8100000024</v>
      </c>
    </row>
    <row r="810" spans="1:6" ht="36.950000000000003" customHeight="1">
      <c r="A810" s="24" t="s">
        <v>673</v>
      </c>
      <c r="B810" s="63" t="s">
        <v>505</v>
      </c>
      <c r="C810" s="26" t="s">
        <v>1567</v>
      </c>
      <c r="D810" s="27">
        <v>109582400</v>
      </c>
      <c r="E810" s="64">
        <v>106976577.19</v>
      </c>
      <c r="F810" s="65">
        <f t="shared" si="12"/>
        <v>2605822.8100000024</v>
      </c>
    </row>
    <row r="811" spans="1:6">
      <c r="A811" s="24" t="s">
        <v>1094</v>
      </c>
      <c r="B811" s="63" t="s">
        <v>505</v>
      </c>
      <c r="C811" s="26" t="s">
        <v>1568</v>
      </c>
      <c r="D811" s="27">
        <v>109582400</v>
      </c>
      <c r="E811" s="64">
        <v>106976577.19</v>
      </c>
      <c r="F811" s="65">
        <f t="shared" si="12"/>
        <v>2605822.8100000024</v>
      </c>
    </row>
    <row r="812" spans="1:6" ht="49.15" customHeight="1">
      <c r="A812" s="24" t="s">
        <v>1096</v>
      </c>
      <c r="B812" s="63" t="s">
        <v>505</v>
      </c>
      <c r="C812" s="26" t="s">
        <v>1569</v>
      </c>
      <c r="D812" s="27">
        <v>82612490.5</v>
      </c>
      <c r="E812" s="64">
        <v>82612490.5</v>
      </c>
      <c r="F812" s="65" t="str">
        <f t="shared" si="12"/>
        <v>-</v>
      </c>
    </row>
    <row r="813" spans="1:6">
      <c r="A813" s="24" t="s">
        <v>1098</v>
      </c>
      <c r="B813" s="63" t="s">
        <v>505</v>
      </c>
      <c r="C813" s="26" t="s">
        <v>1570</v>
      </c>
      <c r="D813" s="27">
        <v>26969909.5</v>
      </c>
      <c r="E813" s="64">
        <v>24364086.690000001</v>
      </c>
      <c r="F813" s="65">
        <f t="shared" si="12"/>
        <v>2605822.8099999987</v>
      </c>
    </row>
    <row r="814" spans="1:6" ht="98.45" customHeight="1">
      <c r="A814" s="66" t="s">
        <v>1013</v>
      </c>
      <c r="B814" s="63" t="s">
        <v>505</v>
      </c>
      <c r="C814" s="26" t="s">
        <v>1571</v>
      </c>
      <c r="D814" s="27">
        <v>96300</v>
      </c>
      <c r="E814" s="64">
        <v>96228</v>
      </c>
      <c r="F814" s="65">
        <f t="shared" si="12"/>
        <v>72</v>
      </c>
    </row>
    <row r="815" spans="1:6" ht="24.6" customHeight="1">
      <c r="A815" s="24" t="s">
        <v>531</v>
      </c>
      <c r="B815" s="63" t="s">
        <v>505</v>
      </c>
      <c r="C815" s="26" t="s">
        <v>1572</v>
      </c>
      <c r="D815" s="27">
        <v>96300</v>
      </c>
      <c r="E815" s="64">
        <v>96228</v>
      </c>
      <c r="F815" s="65">
        <f t="shared" si="12"/>
        <v>72</v>
      </c>
    </row>
    <row r="816" spans="1:6" ht="36.950000000000003" customHeight="1">
      <c r="A816" s="24" t="s">
        <v>533</v>
      </c>
      <c r="B816" s="63" t="s">
        <v>505</v>
      </c>
      <c r="C816" s="26" t="s">
        <v>1573</v>
      </c>
      <c r="D816" s="27">
        <v>96300</v>
      </c>
      <c r="E816" s="64">
        <v>96228</v>
      </c>
      <c r="F816" s="65">
        <f t="shared" si="12"/>
        <v>72</v>
      </c>
    </row>
    <row r="817" spans="1:6">
      <c r="A817" s="24" t="s">
        <v>535</v>
      </c>
      <c r="B817" s="63" t="s">
        <v>505</v>
      </c>
      <c r="C817" s="26" t="s">
        <v>1574</v>
      </c>
      <c r="D817" s="27">
        <v>96300</v>
      </c>
      <c r="E817" s="64">
        <v>96228</v>
      </c>
      <c r="F817" s="65">
        <f t="shared" si="12"/>
        <v>72</v>
      </c>
    </row>
    <row r="818" spans="1:6" ht="73.7" customHeight="1">
      <c r="A818" s="24" t="s">
        <v>1575</v>
      </c>
      <c r="B818" s="63" t="s">
        <v>505</v>
      </c>
      <c r="C818" s="26" t="s">
        <v>1576</v>
      </c>
      <c r="D818" s="27">
        <v>2543100</v>
      </c>
      <c r="E818" s="64">
        <v>2542980.33</v>
      </c>
      <c r="F818" s="65">
        <f t="shared" si="12"/>
        <v>119.66999999992549</v>
      </c>
    </row>
    <row r="819" spans="1:6" ht="36.950000000000003" customHeight="1">
      <c r="A819" s="24" t="s">
        <v>673</v>
      </c>
      <c r="B819" s="63" t="s">
        <v>505</v>
      </c>
      <c r="C819" s="26" t="s">
        <v>1577</v>
      </c>
      <c r="D819" s="27">
        <v>2543100</v>
      </c>
      <c r="E819" s="64">
        <v>2542980.33</v>
      </c>
      <c r="F819" s="65">
        <f t="shared" si="12"/>
        <v>119.66999999992549</v>
      </c>
    </row>
    <row r="820" spans="1:6">
      <c r="A820" s="24" t="s">
        <v>1094</v>
      </c>
      <c r="B820" s="63" t="s">
        <v>505</v>
      </c>
      <c r="C820" s="26" t="s">
        <v>1578</v>
      </c>
      <c r="D820" s="27">
        <v>2543100</v>
      </c>
      <c r="E820" s="64">
        <v>2542980.33</v>
      </c>
      <c r="F820" s="65">
        <f t="shared" si="12"/>
        <v>119.66999999992549</v>
      </c>
    </row>
    <row r="821" spans="1:6">
      <c r="A821" s="24" t="s">
        <v>1098</v>
      </c>
      <c r="B821" s="63" t="s">
        <v>505</v>
      </c>
      <c r="C821" s="26" t="s">
        <v>1579</v>
      </c>
      <c r="D821" s="27">
        <v>2543100</v>
      </c>
      <c r="E821" s="64">
        <v>2542980.33</v>
      </c>
      <c r="F821" s="65">
        <f t="shared" si="12"/>
        <v>119.66999999992549</v>
      </c>
    </row>
    <row r="822" spans="1:6" ht="73.7" customHeight="1">
      <c r="A822" s="24" t="s">
        <v>1502</v>
      </c>
      <c r="B822" s="63" t="s">
        <v>505</v>
      </c>
      <c r="C822" s="26" t="s">
        <v>1580</v>
      </c>
      <c r="D822" s="27">
        <v>592500</v>
      </c>
      <c r="E822" s="64">
        <v>578532</v>
      </c>
      <c r="F822" s="65">
        <f t="shared" si="12"/>
        <v>13968</v>
      </c>
    </row>
    <row r="823" spans="1:6" ht="36.950000000000003" customHeight="1">
      <c r="A823" s="24" t="s">
        <v>673</v>
      </c>
      <c r="B823" s="63" t="s">
        <v>505</v>
      </c>
      <c r="C823" s="26" t="s">
        <v>1581</v>
      </c>
      <c r="D823" s="27">
        <v>592500</v>
      </c>
      <c r="E823" s="64">
        <v>578532</v>
      </c>
      <c r="F823" s="65">
        <f t="shared" si="12"/>
        <v>13968</v>
      </c>
    </row>
    <row r="824" spans="1:6">
      <c r="A824" s="24" t="s">
        <v>1094</v>
      </c>
      <c r="B824" s="63" t="s">
        <v>505</v>
      </c>
      <c r="C824" s="26" t="s">
        <v>1582</v>
      </c>
      <c r="D824" s="27">
        <v>592500</v>
      </c>
      <c r="E824" s="64">
        <v>578532</v>
      </c>
      <c r="F824" s="65">
        <f t="shared" si="12"/>
        <v>13968</v>
      </c>
    </row>
    <row r="825" spans="1:6">
      <c r="A825" s="24" t="s">
        <v>1098</v>
      </c>
      <c r="B825" s="63" t="s">
        <v>505</v>
      </c>
      <c r="C825" s="26" t="s">
        <v>1583</v>
      </c>
      <c r="D825" s="27">
        <v>592500</v>
      </c>
      <c r="E825" s="64">
        <v>578532</v>
      </c>
      <c r="F825" s="65">
        <f t="shared" si="12"/>
        <v>13968</v>
      </c>
    </row>
    <row r="826" spans="1:6" ht="196.9" customHeight="1">
      <c r="A826" s="66" t="s">
        <v>1512</v>
      </c>
      <c r="B826" s="63" t="s">
        <v>505</v>
      </c>
      <c r="C826" s="26" t="s">
        <v>1584</v>
      </c>
      <c r="D826" s="27">
        <v>415891700</v>
      </c>
      <c r="E826" s="64">
        <v>415891700</v>
      </c>
      <c r="F826" s="65" t="str">
        <f t="shared" si="12"/>
        <v>-</v>
      </c>
    </row>
    <row r="827" spans="1:6" ht="36.950000000000003" customHeight="1">
      <c r="A827" s="24" t="s">
        <v>673</v>
      </c>
      <c r="B827" s="63" t="s">
        <v>505</v>
      </c>
      <c r="C827" s="26" t="s">
        <v>1585</v>
      </c>
      <c r="D827" s="27">
        <v>415891700</v>
      </c>
      <c r="E827" s="64">
        <v>415891700</v>
      </c>
      <c r="F827" s="65" t="str">
        <f t="shared" si="12"/>
        <v>-</v>
      </c>
    </row>
    <row r="828" spans="1:6">
      <c r="A828" s="24" t="s">
        <v>1094</v>
      </c>
      <c r="B828" s="63" t="s">
        <v>505</v>
      </c>
      <c r="C828" s="26" t="s">
        <v>1586</v>
      </c>
      <c r="D828" s="27">
        <v>415891700</v>
      </c>
      <c r="E828" s="64">
        <v>415891700</v>
      </c>
      <c r="F828" s="65" t="str">
        <f t="shared" si="12"/>
        <v>-</v>
      </c>
    </row>
    <row r="829" spans="1:6" ht="49.15" customHeight="1">
      <c r="A829" s="24" t="s">
        <v>1096</v>
      </c>
      <c r="B829" s="63" t="s">
        <v>505</v>
      </c>
      <c r="C829" s="26" t="s">
        <v>1587</v>
      </c>
      <c r="D829" s="27">
        <v>415891700</v>
      </c>
      <c r="E829" s="64">
        <v>415891700</v>
      </c>
      <c r="F829" s="65" t="str">
        <f t="shared" si="12"/>
        <v>-</v>
      </c>
    </row>
    <row r="830" spans="1:6" ht="86.1" customHeight="1">
      <c r="A830" s="24" t="s">
        <v>1588</v>
      </c>
      <c r="B830" s="63" t="s">
        <v>505</v>
      </c>
      <c r="C830" s="26" t="s">
        <v>1589</v>
      </c>
      <c r="D830" s="27">
        <v>46110600</v>
      </c>
      <c r="E830" s="64">
        <v>46110383.799999997</v>
      </c>
      <c r="F830" s="65">
        <f t="shared" si="12"/>
        <v>216.20000000298023</v>
      </c>
    </row>
    <row r="831" spans="1:6" ht="36.950000000000003" customHeight="1">
      <c r="A831" s="24" t="s">
        <v>673</v>
      </c>
      <c r="B831" s="63" t="s">
        <v>505</v>
      </c>
      <c r="C831" s="26" t="s">
        <v>1590</v>
      </c>
      <c r="D831" s="27">
        <v>46110600</v>
      </c>
      <c r="E831" s="64">
        <v>46110383.799999997</v>
      </c>
      <c r="F831" s="65">
        <f t="shared" si="12"/>
        <v>216.20000000298023</v>
      </c>
    </row>
    <row r="832" spans="1:6">
      <c r="A832" s="24" t="s">
        <v>1094</v>
      </c>
      <c r="B832" s="63" t="s">
        <v>505</v>
      </c>
      <c r="C832" s="26" t="s">
        <v>1591</v>
      </c>
      <c r="D832" s="27">
        <v>46110600</v>
      </c>
      <c r="E832" s="64">
        <v>46110383.799999997</v>
      </c>
      <c r="F832" s="65">
        <f t="shared" si="12"/>
        <v>216.20000000298023</v>
      </c>
    </row>
    <row r="833" spans="1:6">
      <c r="A833" s="24" t="s">
        <v>1098</v>
      </c>
      <c r="B833" s="63" t="s">
        <v>505</v>
      </c>
      <c r="C833" s="26" t="s">
        <v>1592</v>
      </c>
      <c r="D833" s="27">
        <v>46110600</v>
      </c>
      <c r="E833" s="64">
        <v>46110383.799999997</v>
      </c>
      <c r="F833" s="65">
        <f t="shared" si="12"/>
        <v>216.20000000298023</v>
      </c>
    </row>
    <row r="834" spans="1:6" ht="98.45" customHeight="1">
      <c r="A834" s="66" t="s">
        <v>1593</v>
      </c>
      <c r="B834" s="63" t="s">
        <v>505</v>
      </c>
      <c r="C834" s="26" t="s">
        <v>1594</v>
      </c>
      <c r="D834" s="27">
        <v>6163100</v>
      </c>
      <c r="E834" s="64">
        <v>6020116.5099999998</v>
      </c>
      <c r="F834" s="65">
        <f t="shared" si="12"/>
        <v>142983.49000000022</v>
      </c>
    </row>
    <row r="835" spans="1:6" ht="36.950000000000003" customHeight="1">
      <c r="A835" s="24" t="s">
        <v>673</v>
      </c>
      <c r="B835" s="63" t="s">
        <v>505</v>
      </c>
      <c r="C835" s="26" t="s">
        <v>1595</v>
      </c>
      <c r="D835" s="27">
        <v>6163100</v>
      </c>
      <c r="E835" s="64">
        <v>6020116.5099999998</v>
      </c>
      <c r="F835" s="65">
        <f t="shared" si="12"/>
        <v>142983.49000000022</v>
      </c>
    </row>
    <row r="836" spans="1:6">
      <c r="A836" s="24" t="s">
        <v>1094</v>
      </c>
      <c r="B836" s="63" t="s">
        <v>505</v>
      </c>
      <c r="C836" s="26" t="s">
        <v>1596</v>
      </c>
      <c r="D836" s="27">
        <v>6163100</v>
      </c>
      <c r="E836" s="64">
        <v>6020116.5099999998</v>
      </c>
      <c r="F836" s="65">
        <f t="shared" si="12"/>
        <v>142983.49000000022</v>
      </c>
    </row>
    <row r="837" spans="1:6">
      <c r="A837" s="24" t="s">
        <v>1098</v>
      </c>
      <c r="B837" s="63" t="s">
        <v>505</v>
      </c>
      <c r="C837" s="26" t="s">
        <v>1597</v>
      </c>
      <c r="D837" s="27">
        <v>6163100</v>
      </c>
      <c r="E837" s="64">
        <v>6020116.5099999998</v>
      </c>
      <c r="F837" s="65">
        <f t="shared" si="12"/>
        <v>142983.49000000022</v>
      </c>
    </row>
    <row r="838" spans="1:6" ht="73.7" customHeight="1">
      <c r="A838" s="24" t="s">
        <v>1598</v>
      </c>
      <c r="B838" s="63" t="s">
        <v>505</v>
      </c>
      <c r="C838" s="26" t="s">
        <v>1599</v>
      </c>
      <c r="D838" s="27">
        <v>6749600</v>
      </c>
      <c r="E838" s="64">
        <v>6748494.5499999998</v>
      </c>
      <c r="F838" s="65">
        <f t="shared" si="12"/>
        <v>1105.4500000001863</v>
      </c>
    </row>
    <row r="839" spans="1:6" ht="36.950000000000003" customHeight="1">
      <c r="A839" s="24" t="s">
        <v>673</v>
      </c>
      <c r="B839" s="63" t="s">
        <v>505</v>
      </c>
      <c r="C839" s="26" t="s">
        <v>1600</v>
      </c>
      <c r="D839" s="27">
        <v>6749600</v>
      </c>
      <c r="E839" s="64">
        <v>6748494.5499999998</v>
      </c>
      <c r="F839" s="65">
        <f t="shared" si="12"/>
        <v>1105.4500000001863</v>
      </c>
    </row>
    <row r="840" spans="1:6">
      <c r="A840" s="24" t="s">
        <v>1094</v>
      </c>
      <c r="B840" s="63" t="s">
        <v>505</v>
      </c>
      <c r="C840" s="26" t="s">
        <v>1601</v>
      </c>
      <c r="D840" s="27">
        <v>6749600</v>
      </c>
      <c r="E840" s="64">
        <v>6748494.5499999998</v>
      </c>
      <c r="F840" s="65">
        <f t="shared" si="12"/>
        <v>1105.4500000001863</v>
      </c>
    </row>
    <row r="841" spans="1:6">
      <c r="A841" s="24" t="s">
        <v>1098</v>
      </c>
      <c r="B841" s="63" t="s">
        <v>505</v>
      </c>
      <c r="C841" s="26" t="s">
        <v>1602</v>
      </c>
      <c r="D841" s="27">
        <v>6749600</v>
      </c>
      <c r="E841" s="64">
        <v>6748494.5499999998</v>
      </c>
      <c r="F841" s="65">
        <f t="shared" si="12"/>
        <v>1105.4500000001863</v>
      </c>
    </row>
    <row r="842" spans="1:6" ht="24.6" customHeight="1">
      <c r="A842" s="24" t="s">
        <v>1225</v>
      </c>
      <c r="B842" s="63" t="s">
        <v>505</v>
      </c>
      <c r="C842" s="26" t="s">
        <v>1603</v>
      </c>
      <c r="D842" s="27">
        <v>828900</v>
      </c>
      <c r="E842" s="64">
        <v>828900</v>
      </c>
      <c r="F842" s="65" t="str">
        <f t="shared" si="12"/>
        <v>-</v>
      </c>
    </row>
    <row r="843" spans="1:6" ht="24.6" customHeight="1">
      <c r="A843" s="24" t="s">
        <v>1227</v>
      </c>
      <c r="B843" s="63" t="s">
        <v>505</v>
      </c>
      <c r="C843" s="26" t="s">
        <v>1604</v>
      </c>
      <c r="D843" s="27">
        <v>828900</v>
      </c>
      <c r="E843" s="64">
        <v>828900</v>
      </c>
      <c r="F843" s="65" t="str">
        <f t="shared" si="12"/>
        <v>-</v>
      </c>
    </row>
    <row r="844" spans="1:6" ht="73.7" customHeight="1">
      <c r="A844" s="24" t="s">
        <v>1605</v>
      </c>
      <c r="B844" s="63" t="s">
        <v>505</v>
      </c>
      <c r="C844" s="26" t="s">
        <v>1606</v>
      </c>
      <c r="D844" s="27">
        <v>828900</v>
      </c>
      <c r="E844" s="64">
        <v>828900</v>
      </c>
      <c r="F844" s="65" t="str">
        <f t="shared" si="12"/>
        <v>-</v>
      </c>
    </row>
    <row r="845" spans="1:6" ht="36.950000000000003" customHeight="1">
      <c r="A845" s="24" t="s">
        <v>673</v>
      </c>
      <c r="B845" s="63" t="s">
        <v>505</v>
      </c>
      <c r="C845" s="26" t="s">
        <v>1607</v>
      </c>
      <c r="D845" s="27">
        <v>828900</v>
      </c>
      <c r="E845" s="64">
        <v>828900</v>
      </c>
      <c r="F845" s="65" t="str">
        <f t="shared" si="12"/>
        <v>-</v>
      </c>
    </row>
    <row r="846" spans="1:6">
      <c r="A846" s="24" t="s">
        <v>1094</v>
      </c>
      <c r="B846" s="63" t="s">
        <v>505</v>
      </c>
      <c r="C846" s="26" t="s">
        <v>1608</v>
      </c>
      <c r="D846" s="27">
        <v>828900</v>
      </c>
      <c r="E846" s="64">
        <v>828900</v>
      </c>
      <c r="F846" s="65" t="str">
        <f t="shared" si="12"/>
        <v>-</v>
      </c>
    </row>
    <row r="847" spans="1:6">
      <c r="A847" s="24" t="s">
        <v>1098</v>
      </c>
      <c r="B847" s="63" t="s">
        <v>505</v>
      </c>
      <c r="C847" s="26" t="s">
        <v>1609</v>
      </c>
      <c r="D847" s="27">
        <v>828900</v>
      </c>
      <c r="E847" s="64">
        <v>828900</v>
      </c>
      <c r="F847" s="65" t="str">
        <f t="shared" ref="F847:F910" si="13">IF(OR(D847="-",IF(E847="-",0,E847)&gt;=IF(D847="-",0,D847)),"-",IF(D847="-",0,D847)-IF(E847="-",0,E847))</f>
        <v>-</v>
      </c>
    </row>
    <row r="848" spans="1:6" ht="36.950000000000003" customHeight="1">
      <c r="A848" s="24" t="s">
        <v>1523</v>
      </c>
      <c r="B848" s="63" t="s">
        <v>505</v>
      </c>
      <c r="C848" s="26" t="s">
        <v>1610</v>
      </c>
      <c r="D848" s="27">
        <v>120000</v>
      </c>
      <c r="E848" s="64">
        <v>9900</v>
      </c>
      <c r="F848" s="65">
        <f t="shared" si="13"/>
        <v>110100</v>
      </c>
    </row>
    <row r="849" spans="1:6" ht="36.950000000000003" customHeight="1">
      <c r="A849" s="24" t="s">
        <v>1525</v>
      </c>
      <c r="B849" s="63" t="s">
        <v>505</v>
      </c>
      <c r="C849" s="26" t="s">
        <v>1611</v>
      </c>
      <c r="D849" s="27">
        <v>120000</v>
      </c>
      <c r="E849" s="64">
        <v>9900</v>
      </c>
      <c r="F849" s="65">
        <f t="shared" si="13"/>
        <v>110100</v>
      </c>
    </row>
    <row r="850" spans="1:6" ht="86.1" customHeight="1">
      <c r="A850" s="66" t="s">
        <v>1527</v>
      </c>
      <c r="B850" s="63" t="s">
        <v>505</v>
      </c>
      <c r="C850" s="26" t="s">
        <v>1612</v>
      </c>
      <c r="D850" s="27">
        <v>120000</v>
      </c>
      <c r="E850" s="64">
        <v>9900</v>
      </c>
      <c r="F850" s="65">
        <f t="shared" si="13"/>
        <v>110100</v>
      </c>
    </row>
    <row r="851" spans="1:6" ht="36.950000000000003" customHeight="1">
      <c r="A851" s="24" t="s">
        <v>673</v>
      </c>
      <c r="B851" s="63" t="s">
        <v>505</v>
      </c>
      <c r="C851" s="26" t="s">
        <v>1613</v>
      </c>
      <c r="D851" s="27">
        <v>120000</v>
      </c>
      <c r="E851" s="64">
        <v>9900</v>
      </c>
      <c r="F851" s="65">
        <f t="shared" si="13"/>
        <v>110100</v>
      </c>
    </row>
    <row r="852" spans="1:6">
      <c r="A852" s="24" t="s">
        <v>1094</v>
      </c>
      <c r="B852" s="63" t="s">
        <v>505</v>
      </c>
      <c r="C852" s="26" t="s">
        <v>1614</v>
      </c>
      <c r="D852" s="27">
        <v>120000</v>
      </c>
      <c r="E852" s="64">
        <v>9900</v>
      </c>
      <c r="F852" s="65">
        <f t="shared" si="13"/>
        <v>110100</v>
      </c>
    </row>
    <row r="853" spans="1:6">
      <c r="A853" s="24" t="s">
        <v>1098</v>
      </c>
      <c r="B853" s="63" t="s">
        <v>505</v>
      </c>
      <c r="C853" s="26" t="s">
        <v>1615</v>
      </c>
      <c r="D853" s="27">
        <v>120000</v>
      </c>
      <c r="E853" s="64">
        <v>9900</v>
      </c>
      <c r="F853" s="65">
        <f t="shared" si="13"/>
        <v>110100</v>
      </c>
    </row>
    <row r="854" spans="1:6" ht="24.6" customHeight="1">
      <c r="A854" s="24" t="s">
        <v>548</v>
      </c>
      <c r="B854" s="63" t="s">
        <v>505</v>
      </c>
      <c r="C854" s="26" t="s">
        <v>1616</v>
      </c>
      <c r="D854" s="27">
        <v>106500</v>
      </c>
      <c r="E854" s="64">
        <v>106500</v>
      </c>
      <c r="F854" s="65" t="str">
        <f t="shared" si="13"/>
        <v>-</v>
      </c>
    </row>
    <row r="855" spans="1:6">
      <c r="A855" s="24" t="s">
        <v>550</v>
      </c>
      <c r="B855" s="63" t="s">
        <v>505</v>
      </c>
      <c r="C855" s="26" t="s">
        <v>1617</v>
      </c>
      <c r="D855" s="27">
        <v>106500</v>
      </c>
      <c r="E855" s="64">
        <v>106500</v>
      </c>
      <c r="F855" s="65" t="str">
        <f t="shared" si="13"/>
        <v>-</v>
      </c>
    </row>
    <row r="856" spans="1:6" ht="49.15" customHeight="1">
      <c r="A856" s="24" t="s">
        <v>1462</v>
      </c>
      <c r="B856" s="63" t="s">
        <v>505</v>
      </c>
      <c r="C856" s="26" t="s">
        <v>1618</v>
      </c>
      <c r="D856" s="27">
        <v>106500</v>
      </c>
      <c r="E856" s="64">
        <v>106500</v>
      </c>
      <c r="F856" s="65" t="str">
        <f t="shared" si="13"/>
        <v>-</v>
      </c>
    </row>
    <row r="857" spans="1:6" ht="36.950000000000003" customHeight="1">
      <c r="A857" s="24" t="s">
        <v>673</v>
      </c>
      <c r="B857" s="63" t="s">
        <v>505</v>
      </c>
      <c r="C857" s="26" t="s">
        <v>1619</v>
      </c>
      <c r="D857" s="27">
        <v>106500</v>
      </c>
      <c r="E857" s="64">
        <v>106500</v>
      </c>
      <c r="F857" s="65" t="str">
        <f t="shared" si="13"/>
        <v>-</v>
      </c>
    </row>
    <row r="858" spans="1:6">
      <c r="A858" s="24" t="s">
        <v>1094</v>
      </c>
      <c r="B858" s="63" t="s">
        <v>505</v>
      </c>
      <c r="C858" s="26" t="s">
        <v>1620</v>
      </c>
      <c r="D858" s="27">
        <v>106500</v>
      </c>
      <c r="E858" s="64">
        <v>106500</v>
      </c>
      <c r="F858" s="65" t="str">
        <f t="shared" si="13"/>
        <v>-</v>
      </c>
    </row>
    <row r="859" spans="1:6">
      <c r="A859" s="24" t="s">
        <v>1098</v>
      </c>
      <c r="B859" s="63" t="s">
        <v>505</v>
      </c>
      <c r="C859" s="26" t="s">
        <v>1621</v>
      </c>
      <c r="D859" s="27">
        <v>106500</v>
      </c>
      <c r="E859" s="64">
        <v>106500</v>
      </c>
      <c r="F859" s="65" t="str">
        <f t="shared" si="13"/>
        <v>-</v>
      </c>
    </row>
    <row r="860" spans="1:6">
      <c r="A860" s="24" t="s">
        <v>1336</v>
      </c>
      <c r="B860" s="63" t="s">
        <v>505</v>
      </c>
      <c r="C860" s="26" t="s">
        <v>1622</v>
      </c>
      <c r="D860" s="27">
        <v>47868600</v>
      </c>
      <c r="E860" s="64">
        <v>47810320.229999997</v>
      </c>
      <c r="F860" s="65">
        <f t="shared" si="13"/>
        <v>58279.770000003278</v>
      </c>
    </row>
    <row r="861" spans="1:6" ht="24.6" customHeight="1">
      <c r="A861" s="24" t="s">
        <v>1000</v>
      </c>
      <c r="B861" s="63" t="s">
        <v>505</v>
      </c>
      <c r="C861" s="26" t="s">
        <v>1623</v>
      </c>
      <c r="D861" s="27">
        <v>47866600</v>
      </c>
      <c r="E861" s="64">
        <v>47808320.229999997</v>
      </c>
      <c r="F861" s="65">
        <f t="shared" si="13"/>
        <v>58279.770000003278</v>
      </c>
    </row>
    <row r="862" spans="1:6" ht="24.6" customHeight="1">
      <c r="A862" s="24" t="s">
        <v>1002</v>
      </c>
      <c r="B862" s="63" t="s">
        <v>505</v>
      </c>
      <c r="C862" s="26" t="s">
        <v>1624</v>
      </c>
      <c r="D862" s="27">
        <v>47866600</v>
      </c>
      <c r="E862" s="64">
        <v>47808320.229999997</v>
      </c>
      <c r="F862" s="65">
        <f t="shared" si="13"/>
        <v>58279.770000003278</v>
      </c>
    </row>
    <row r="863" spans="1:6" ht="73.7" customHeight="1">
      <c r="A863" s="24" t="s">
        <v>1491</v>
      </c>
      <c r="B863" s="63" t="s">
        <v>505</v>
      </c>
      <c r="C863" s="26" t="s">
        <v>1625</v>
      </c>
      <c r="D863" s="27">
        <v>42522800</v>
      </c>
      <c r="E863" s="64">
        <v>42464520.229999997</v>
      </c>
      <c r="F863" s="65">
        <f t="shared" si="13"/>
        <v>58279.770000003278</v>
      </c>
    </row>
    <row r="864" spans="1:6" ht="36.950000000000003" customHeight="1">
      <c r="A864" s="24" t="s">
        <v>673</v>
      </c>
      <c r="B864" s="63" t="s">
        <v>505</v>
      </c>
      <c r="C864" s="26" t="s">
        <v>1626</v>
      </c>
      <c r="D864" s="27">
        <v>42522800</v>
      </c>
      <c r="E864" s="64">
        <v>42464520.229999997</v>
      </c>
      <c r="F864" s="65">
        <f t="shared" si="13"/>
        <v>58279.770000003278</v>
      </c>
    </row>
    <row r="865" spans="1:6">
      <c r="A865" s="24" t="s">
        <v>1094</v>
      </c>
      <c r="B865" s="63" t="s">
        <v>505</v>
      </c>
      <c r="C865" s="26" t="s">
        <v>1627</v>
      </c>
      <c r="D865" s="27">
        <v>42522800</v>
      </c>
      <c r="E865" s="64">
        <v>42464520.229999997</v>
      </c>
      <c r="F865" s="65">
        <f t="shared" si="13"/>
        <v>58279.770000003278</v>
      </c>
    </row>
    <row r="866" spans="1:6" ht="49.15" customHeight="1">
      <c r="A866" s="24" t="s">
        <v>1096</v>
      </c>
      <c r="B866" s="63" t="s">
        <v>505</v>
      </c>
      <c r="C866" s="26" t="s">
        <v>1628</v>
      </c>
      <c r="D866" s="27">
        <v>38189200</v>
      </c>
      <c r="E866" s="64">
        <v>38189200</v>
      </c>
      <c r="F866" s="65" t="str">
        <f t="shared" si="13"/>
        <v>-</v>
      </c>
    </row>
    <row r="867" spans="1:6">
      <c r="A867" s="24" t="s">
        <v>1098</v>
      </c>
      <c r="B867" s="63" t="s">
        <v>505</v>
      </c>
      <c r="C867" s="26" t="s">
        <v>1629</v>
      </c>
      <c r="D867" s="27">
        <v>4333600</v>
      </c>
      <c r="E867" s="64">
        <v>4275320.2300000004</v>
      </c>
      <c r="F867" s="65">
        <f t="shared" si="13"/>
        <v>58279.769999999553</v>
      </c>
    </row>
    <row r="868" spans="1:6" ht="196.9" customHeight="1">
      <c r="A868" s="66" t="s">
        <v>1512</v>
      </c>
      <c r="B868" s="63" t="s">
        <v>505</v>
      </c>
      <c r="C868" s="26" t="s">
        <v>1630</v>
      </c>
      <c r="D868" s="27">
        <v>5343800</v>
      </c>
      <c r="E868" s="64">
        <v>5343800</v>
      </c>
      <c r="F868" s="65" t="str">
        <f t="shared" si="13"/>
        <v>-</v>
      </c>
    </row>
    <row r="869" spans="1:6" ht="36.950000000000003" customHeight="1">
      <c r="A869" s="24" t="s">
        <v>673</v>
      </c>
      <c r="B869" s="63" t="s">
        <v>505</v>
      </c>
      <c r="C869" s="26" t="s">
        <v>1631</v>
      </c>
      <c r="D869" s="27">
        <v>5343800</v>
      </c>
      <c r="E869" s="64">
        <v>5343800</v>
      </c>
      <c r="F869" s="65" t="str">
        <f t="shared" si="13"/>
        <v>-</v>
      </c>
    </row>
    <row r="870" spans="1:6">
      <c r="A870" s="24" t="s">
        <v>1094</v>
      </c>
      <c r="B870" s="63" t="s">
        <v>505</v>
      </c>
      <c r="C870" s="26" t="s">
        <v>1632</v>
      </c>
      <c r="D870" s="27">
        <v>5343800</v>
      </c>
      <c r="E870" s="64">
        <v>5343800</v>
      </c>
      <c r="F870" s="65" t="str">
        <f t="shared" si="13"/>
        <v>-</v>
      </c>
    </row>
    <row r="871" spans="1:6" ht="49.15" customHeight="1">
      <c r="A871" s="24" t="s">
        <v>1096</v>
      </c>
      <c r="B871" s="63" t="s">
        <v>505</v>
      </c>
      <c r="C871" s="26" t="s">
        <v>1633</v>
      </c>
      <c r="D871" s="27">
        <v>5343800</v>
      </c>
      <c r="E871" s="64">
        <v>5343800</v>
      </c>
      <c r="F871" s="65" t="str">
        <f t="shared" si="13"/>
        <v>-</v>
      </c>
    </row>
    <row r="872" spans="1:6" ht="24.6" customHeight="1">
      <c r="A872" s="24" t="s">
        <v>548</v>
      </c>
      <c r="B872" s="63" t="s">
        <v>505</v>
      </c>
      <c r="C872" s="26" t="s">
        <v>1634</v>
      </c>
      <c r="D872" s="27">
        <v>2000</v>
      </c>
      <c r="E872" s="64">
        <v>2000</v>
      </c>
      <c r="F872" s="65" t="str">
        <f t="shared" si="13"/>
        <v>-</v>
      </c>
    </row>
    <row r="873" spans="1:6">
      <c r="A873" s="24" t="s">
        <v>550</v>
      </c>
      <c r="B873" s="63" t="s">
        <v>505</v>
      </c>
      <c r="C873" s="26" t="s">
        <v>1635</v>
      </c>
      <c r="D873" s="27">
        <v>2000</v>
      </c>
      <c r="E873" s="64">
        <v>2000</v>
      </c>
      <c r="F873" s="65" t="str">
        <f t="shared" si="13"/>
        <v>-</v>
      </c>
    </row>
    <row r="874" spans="1:6" ht="49.15" customHeight="1">
      <c r="A874" s="24" t="s">
        <v>1462</v>
      </c>
      <c r="B874" s="63" t="s">
        <v>505</v>
      </c>
      <c r="C874" s="26" t="s">
        <v>1636</v>
      </c>
      <c r="D874" s="27">
        <v>2000</v>
      </c>
      <c r="E874" s="64">
        <v>2000</v>
      </c>
      <c r="F874" s="65" t="str">
        <f t="shared" si="13"/>
        <v>-</v>
      </c>
    </row>
    <row r="875" spans="1:6" ht="36.950000000000003" customHeight="1">
      <c r="A875" s="24" t="s">
        <v>673</v>
      </c>
      <c r="B875" s="63" t="s">
        <v>505</v>
      </c>
      <c r="C875" s="26" t="s">
        <v>1637</v>
      </c>
      <c r="D875" s="27">
        <v>2000</v>
      </c>
      <c r="E875" s="64">
        <v>2000</v>
      </c>
      <c r="F875" s="65" t="str">
        <f t="shared" si="13"/>
        <v>-</v>
      </c>
    </row>
    <row r="876" spans="1:6">
      <c r="A876" s="24" t="s">
        <v>1094</v>
      </c>
      <c r="B876" s="63" t="s">
        <v>505</v>
      </c>
      <c r="C876" s="26" t="s">
        <v>1638</v>
      </c>
      <c r="D876" s="27">
        <v>2000</v>
      </c>
      <c r="E876" s="64">
        <v>2000</v>
      </c>
      <c r="F876" s="65" t="str">
        <f t="shared" si="13"/>
        <v>-</v>
      </c>
    </row>
    <row r="877" spans="1:6">
      <c r="A877" s="24" t="s">
        <v>1098</v>
      </c>
      <c r="B877" s="63" t="s">
        <v>505</v>
      </c>
      <c r="C877" s="26" t="s">
        <v>1639</v>
      </c>
      <c r="D877" s="27">
        <v>2000</v>
      </c>
      <c r="E877" s="64">
        <v>2000</v>
      </c>
      <c r="F877" s="65" t="str">
        <f t="shared" si="13"/>
        <v>-</v>
      </c>
    </row>
    <row r="878" spans="1:6" ht="24.6" customHeight="1">
      <c r="A878" s="24" t="s">
        <v>560</v>
      </c>
      <c r="B878" s="63" t="s">
        <v>505</v>
      </c>
      <c r="C878" s="26" t="s">
        <v>1640</v>
      </c>
      <c r="D878" s="27">
        <v>5500</v>
      </c>
      <c r="E878" s="64" t="s">
        <v>42</v>
      </c>
      <c r="F878" s="65">
        <f t="shared" si="13"/>
        <v>5500</v>
      </c>
    </row>
    <row r="879" spans="1:6" ht="36.950000000000003" customHeight="1">
      <c r="A879" s="24" t="s">
        <v>539</v>
      </c>
      <c r="B879" s="63" t="s">
        <v>505</v>
      </c>
      <c r="C879" s="26" t="s">
        <v>1641</v>
      </c>
      <c r="D879" s="27">
        <v>5500</v>
      </c>
      <c r="E879" s="64" t="s">
        <v>42</v>
      </c>
      <c r="F879" s="65">
        <f t="shared" si="13"/>
        <v>5500</v>
      </c>
    </row>
    <row r="880" spans="1:6" ht="36.950000000000003" customHeight="1">
      <c r="A880" s="24" t="s">
        <v>563</v>
      </c>
      <c r="B880" s="63" t="s">
        <v>505</v>
      </c>
      <c r="C880" s="26" t="s">
        <v>1642</v>
      </c>
      <c r="D880" s="27">
        <v>5500</v>
      </c>
      <c r="E880" s="64" t="s">
        <v>42</v>
      </c>
      <c r="F880" s="65">
        <f t="shared" si="13"/>
        <v>5500</v>
      </c>
    </row>
    <row r="881" spans="1:6" ht="110.65" customHeight="1">
      <c r="A881" s="66" t="s">
        <v>565</v>
      </c>
      <c r="B881" s="63" t="s">
        <v>505</v>
      </c>
      <c r="C881" s="26" t="s">
        <v>1643</v>
      </c>
      <c r="D881" s="27">
        <v>5500</v>
      </c>
      <c r="E881" s="64" t="s">
        <v>42</v>
      </c>
      <c r="F881" s="65">
        <f t="shared" si="13"/>
        <v>5500</v>
      </c>
    </row>
    <row r="882" spans="1:6" ht="24.6" customHeight="1">
      <c r="A882" s="24" t="s">
        <v>531</v>
      </c>
      <c r="B882" s="63" t="s">
        <v>505</v>
      </c>
      <c r="C882" s="26" t="s">
        <v>1644</v>
      </c>
      <c r="D882" s="27">
        <v>5500</v>
      </c>
      <c r="E882" s="64" t="s">
        <v>42</v>
      </c>
      <c r="F882" s="65">
        <f t="shared" si="13"/>
        <v>5500</v>
      </c>
    </row>
    <row r="883" spans="1:6" ht="36.950000000000003" customHeight="1">
      <c r="A883" s="24" t="s">
        <v>533</v>
      </c>
      <c r="B883" s="63" t="s">
        <v>505</v>
      </c>
      <c r="C883" s="26" t="s">
        <v>1645</v>
      </c>
      <c r="D883" s="27">
        <v>5500</v>
      </c>
      <c r="E883" s="64" t="s">
        <v>42</v>
      </c>
      <c r="F883" s="65">
        <f t="shared" si="13"/>
        <v>5500</v>
      </c>
    </row>
    <row r="884" spans="1:6">
      <c r="A884" s="24" t="s">
        <v>535</v>
      </c>
      <c r="B884" s="63" t="s">
        <v>505</v>
      </c>
      <c r="C884" s="26" t="s">
        <v>1646</v>
      </c>
      <c r="D884" s="27">
        <v>5500</v>
      </c>
      <c r="E884" s="64" t="s">
        <v>42</v>
      </c>
      <c r="F884" s="65">
        <f t="shared" si="13"/>
        <v>5500</v>
      </c>
    </row>
    <row r="885" spans="1:6">
      <c r="A885" s="24" t="s">
        <v>1045</v>
      </c>
      <c r="B885" s="63" t="s">
        <v>505</v>
      </c>
      <c r="C885" s="26" t="s">
        <v>1647</v>
      </c>
      <c r="D885" s="27">
        <v>4564900</v>
      </c>
      <c r="E885" s="64">
        <v>4562919.75</v>
      </c>
      <c r="F885" s="65">
        <f t="shared" si="13"/>
        <v>1980.25</v>
      </c>
    </row>
    <row r="886" spans="1:6" ht="24.6" customHeight="1">
      <c r="A886" s="24" t="s">
        <v>1000</v>
      </c>
      <c r="B886" s="63" t="s">
        <v>505</v>
      </c>
      <c r="C886" s="26" t="s">
        <v>1648</v>
      </c>
      <c r="D886" s="27">
        <v>333200</v>
      </c>
      <c r="E886" s="64">
        <v>332618.49</v>
      </c>
      <c r="F886" s="65">
        <f t="shared" si="13"/>
        <v>581.51000000000931</v>
      </c>
    </row>
    <row r="887" spans="1:6" ht="24.6" customHeight="1">
      <c r="A887" s="24" t="s">
        <v>1002</v>
      </c>
      <c r="B887" s="63" t="s">
        <v>505</v>
      </c>
      <c r="C887" s="26" t="s">
        <v>1649</v>
      </c>
      <c r="D887" s="27">
        <v>333200</v>
      </c>
      <c r="E887" s="64">
        <v>332618.49</v>
      </c>
      <c r="F887" s="65">
        <f t="shared" si="13"/>
        <v>581.51000000000931</v>
      </c>
    </row>
    <row r="888" spans="1:6" ht="73.7" customHeight="1">
      <c r="A888" s="24" t="s">
        <v>1650</v>
      </c>
      <c r="B888" s="63" t="s">
        <v>505</v>
      </c>
      <c r="C888" s="26" t="s">
        <v>1651</v>
      </c>
      <c r="D888" s="27">
        <v>333200</v>
      </c>
      <c r="E888" s="64">
        <v>332618.49</v>
      </c>
      <c r="F888" s="65">
        <f t="shared" si="13"/>
        <v>581.51000000000931</v>
      </c>
    </row>
    <row r="889" spans="1:6" ht="36.950000000000003" customHeight="1">
      <c r="A889" s="24" t="s">
        <v>673</v>
      </c>
      <c r="B889" s="63" t="s">
        <v>505</v>
      </c>
      <c r="C889" s="26" t="s">
        <v>1652</v>
      </c>
      <c r="D889" s="27">
        <v>333200</v>
      </c>
      <c r="E889" s="64">
        <v>332618.49</v>
      </c>
      <c r="F889" s="65">
        <f t="shared" si="13"/>
        <v>581.51000000000931</v>
      </c>
    </row>
    <row r="890" spans="1:6">
      <c r="A890" s="24" t="s">
        <v>1094</v>
      </c>
      <c r="B890" s="63" t="s">
        <v>505</v>
      </c>
      <c r="C890" s="26" t="s">
        <v>1653</v>
      </c>
      <c r="D890" s="27">
        <v>333200</v>
      </c>
      <c r="E890" s="64">
        <v>332618.49</v>
      </c>
      <c r="F890" s="65">
        <f t="shared" si="13"/>
        <v>581.51000000000931</v>
      </c>
    </row>
    <row r="891" spans="1:6">
      <c r="A891" s="24" t="s">
        <v>1098</v>
      </c>
      <c r="B891" s="63" t="s">
        <v>505</v>
      </c>
      <c r="C891" s="26" t="s">
        <v>1654</v>
      </c>
      <c r="D891" s="27">
        <v>333200</v>
      </c>
      <c r="E891" s="64">
        <v>332618.49</v>
      </c>
      <c r="F891" s="65">
        <f t="shared" si="13"/>
        <v>581.51000000000931</v>
      </c>
    </row>
    <row r="892" spans="1:6" ht="24.6" customHeight="1">
      <c r="A892" s="24" t="s">
        <v>1655</v>
      </c>
      <c r="B892" s="63" t="s">
        <v>505</v>
      </c>
      <c r="C892" s="26" t="s">
        <v>1656</v>
      </c>
      <c r="D892" s="27">
        <v>4211700</v>
      </c>
      <c r="E892" s="64">
        <v>4210301.26</v>
      </c>
      <c r="F892" s="65">
        <f t="shared" si="13"/>
        <v>1398.7400000002235</v>
      </c>
    </row>
    <row r="893" spans="1:6" ht="36.950000000000003" customHeight="1">
      <c r="A893" s="24" t="s">
        <v>1657</v>
      </c>
      <c r="B893" s="63" t="s">
        <v>505</v>
      </c>
      <c r="C893" s="26" t="s">
        <v>1658</v>
      </c>
      <c r="D893" s="27">
        <v>4211700</v>
      </c>
      <c r="E893" s="64">
        <v>4210301.26</v>
      </c>
      <c r="F893" s="65">
        <f t="shared" si="13"/>
        <v>1398.7400000002235</v>
      </c>
    </row>
    <row r="894" spans="1:6" ht="86.1" customHeight="1">
      <c r="A894" s="24" t="s">
        <v>1659</v>
      </c>
      <c r="B894" s="63" t="s">
        <v>505</v>
      </c>
      <c r="C894" s="26" t="s">
        <v>1660</v>
      </c>
      <c r="D894" s="27">
        <v>4211700</v>
      </c>
      <c r="E894" s="64">
        <v>4210301.26</v>
      </c>
      <c r="F894" s="65">
        <f t="shared" si="13"/>
        <v>1398.7400000002235</v>
      </c>
    </row>
    <row r="895" spans="1:6" ht="36.950000000000003" customHeight="1">
      <c r="A895" s="24" t="s">
        <v>673</v>
      </c>
      <c r="B895" s="63" t="s">
        <v>505</v>
      </c>
      <c r="C895" s="26" t="s">
        <v>1661</v>
      </c>
      <c r="D895" s="27">
        <v>4211700</v>
      </c>
      <c r="E895" s="64">
        <v>4210301.26</v>
      </c>
      <c r="F895" s="65">
        <f t="shared" si="13"/>
        <v>1398.7400000002235</v>
      </c>
    </row>
    <row r="896" spans="1:6">
      <c r="A896" s="24" t="s">
        <v>1094</v>
      </c>
      <c r="B896" s="63" t="s">
        <v>505</v>
      </c>
      <c r="C896" s="26" t="s">
        <v>1662</v>
      </c>
      <c r="D896" s="27">
        <v>4211700</v>
      </c>
      <c r="E896" s="64">
        <v>4210301.26</v>
      </c>
      <c r="F896" s="65">
        <f t="shared" si="13"/>
        <v>1398.7400000002235</v>
      </c>
    </row>
    <row r="897" spans="1:6">
      <c r="A897" s="24" t="s">
        <v>1098</v>
      </c>
      <c r="B897" s="63" t="s">
        <v>505</v>
      </c>
      <c r="C897" s="26" t="s">
        <v>1663</v>
      </c>
      <c r="D897" s="27">
        <v>4211700</v>
      </c>
      <c r="E897" s="64">
        <v>4210301.26</v>
      </c>
      <c r="F897" s="65">
        <f t="shared" si="13"/>
        <v>1398.7400000002235</v>
      </c>
    </row>
    <row r="898" spans="1:6" ht="36.950000000000003" customHeight="1">
      <c r="A898" s="24" t="s">
        <v>883</v>
      </c>
      <c r="B898" s="63" t="s">
        <v>505</v>
      </c>
      <c r="C898" s="26" t="s">
        <v>1664</v>
      </c>
      <c r="D898" s="27">
        <v>20000</v>
      </c>
      <c r="E898" s="64">
        <v>20000</v>
      </c>
      <c r="F898" s="65" t="str">
        <f t="shared" si="13"/>
        <v>-</v>
      </c>
    </row>
    <row r="899" spans="1:6" ht="24.6" customHeight="1">
      <c r="A899" s="24" t="s">
        <v>1665</v>
      </c>
      <c r="B899" s="63" t="s">
        <v>505</v>
      </c>
      <c r="C899" s="26" t="s">
        <v>1666</v>
      </c>
      <c r="D899" s="27">
        <v>20000</v>
      </c>
      <c r="E899" s="64">
        <v>20000</v>
      </c>
      <c r="F899" s="65" t="str">
        <f t="shared" si="13"/>
        <v>-</v>
      </c>
    </row>
    <row r="900" spans="1:6" ht="86.1" customHeight="1">
      <c r="A900" s="66" t="s">
        <v>1667</v>
      </c>
      <c r="B900" s="63" t="s">
        <v>505</v>
      </c>
      <c r="C900" s="26" t="s">
        <v>1668</v>
      </c>
      <c r="D900" s="27">
        <v>20000</v>
      </c>
      <c r="E900" s="64">
        <v>20000</v>
      </c>
      <c r="F900" s="65" t="str">
        <f t="shared" si="13"/>
        <v>-</v>
      </c>
    </row>
    <row r="901" spans="1:6" ht="36.950000000000003" customHeight="1">
      <c r="A901" s="24" t="s">
        <v>673</v>
      </c>
      <c r="B901" s="63" t="s">
        <v>505</v>
      </c>
      <c r="C901" s="26" t="s">
        <v>1669</v>
      </c>
      <c r="D901" s="27">
        <v>20000</v>
      </c>
      <c r="E901" s="64">
        <v>20000</v>
      </c>
      <c r="F901" s="65" t="str">
        <f t="shared" si="13"/>
        <v>-</v>
      </c>
    </row>
    <row r="902" spans="1:6">
      <c r="A902" s="24" t="s">
        <v>1094</v>
      </c>
      <c r="B902" s="63" t="s">
        <v>505</v>
      </c>
      <c r="C902" s="26" t="s">
        <v>1670</v>
      </c>
      <c r="D902" s="27">
        <v>20000</v>
      </c>
      <c r="E902" s="64">
        <v>20000</v>
      </c>
      <c r="F902" s="65" t="str">
        <f t="shared" si="13"/>
        <v>-</v>
      </c>
    </row>
    <row r="903" spans="1:6">
      <c r="A903" s="24" t="s">
        <v>1098</v>
      </c>
      <c r="B903" s="63" t="s">
        <v>505</v>
      </c>
      <c r="C903" s="26" t="s">
        <v>1671</v>
      </c>
      <c r="D903" s="27">
        <v>20000</v>
      </c>
      <c r="E903" s="64">
        <v>20000</v>
      </c>
      <c r="F903" s="65" t="str">
        <f t="shared" si="13"/>
        <v>-</v>
      </c>
    </row>
    <row r="904" spans="1:6">
      <c r="A904" s="24" t="s">
        <v>1672</v>
      </c>
      <c r="B904" s="63" t="s">
        <v>505</v>
      </c>
      <c r="C904" s="26" t="s">
        <v>1673</v>
      </c>
      <c r="D904" s="27">
        <v>17304300</v>
      </c>
      <c r="E904" s="64">
        <v>16559991.800000001</v>
      </c>
      <c r="F904" s="65">
        <f t="shared" si="13"/>
        <v>744308.19999999925</v>
      </c>
    </row>
    <row r="905" spans="1:6" ht="24.6" customHeight="1">
      <c r="A905" s="24" t="s">
        <v>1000</v>
      </c>
      <c r="B905" s="63" t="s">
        <v>505</v>
      </c>
      <c r="C905" s="26" t="s">
        <v>1674</v>
      </c>
      <c r="D905" s="27">
        <v>17225600</v>
      </c>
      <c r="E905" s="64">
        <v>16518491.800000001</v>
      </c>
      <c r="F905" s="65">
        <f t="shared" si="13"/>
        <v>707108.19999999925</v>
      </c>
    </row>
    <row r="906" spans="1:6" ht="49.15" customHeight="1">
      <c r="A906" s="24" t="s">
        <v>1449</v>
      </c>
      <c r="B906" s="63" t="s">
        <v>505</v>
      </c>
      <c r="C906" s="26" t="s">
        <v>1675</v>
      </c>
      <c r="D906" s="27">
        <v>17225600</v>
      </c>
      <c r="E906" s="64">
        <v>16518491.800000001</v>
      </c>
      <c r="F906" s="65">
        <f t="shared" si="13"/>
        <v>707108.19999999925</v>
      </c>
    </row>
    <row r="907" spans="1:6" ht="98.45" customHeight="1">
      <c r="A907" s="66" t="s">
        <v>1676</v>
      </c>
      <c r="B907" s="63" t="s">
        <v>505</v>
      </c>
      <c r="C907" s="26" t="s">
        <v>1677</v>
      </c>
      <c r="D907" s="27">
        <v>4956300</v>
      </c>
      <c r="E907" s="64">
        <v>4898376.47</v>
      </c>
      <c r="F907" s="65">
        <f t="shared" si="13"/>
        <v>57923.530000000261</v>
      </c>
    </row>
    <row r="908" spans="1:6" ht="61.5" customHeight="1">
      <c r="A908" s="24" t="s">
        <v>519</v>
      </c>
      <c r="B908" s="63" t="s">
        <v>505</v>
      </c>
      <c r="C908" s="26" t="s">
        <v>1678</v>
      </c>
      <c r="D908" s="27">
        <v>4956300</v>
      </c>
      <c r="E908" s="64">
        <v>4898376.47</v>
      </c>
      <c r="F908" s="65">
        <f t="shared" si="13"/>
        <v>57923.530000000261</v>
      </c>
    </row>
    <row r="909" spans="1:6" ht="24.6" customHeight="1">
      <c r="A909" s="24" t="s">
        <v>521</v>
      </c>
      <c r="B909" s="63" t="s">
        <v>505</v>
      </c>
      <c r="C909" s="26" t="s">
        <v>1679</v>
      </c>
      <c r="D909" s="27">
        <v>4956300</v>
      </c>
      <c r="E909" s="64">
        <v>4898376.47</v>
      </c>
      <c r="F909" s="65">
        <f t="shared" si="13"/>
        <v>57923.530000000261</v>
      </c>
    </row>
    <row r="910" spans="1:6" ht="24.6" customHeight="1">
      <c r="A910" s="24" t="s">
        <v>523</v>
      </c>
      <c r="B910" s="63" t="s">
        <v>505</v>
      </c>
      <c r="C910" s="26" t="s">
        <v>1680</v>
      </c>
      <c r="D910" s="27">
        <v>3539000</v>
      </c>
      <c r="E910" s="64">
        <v>3514568.7</v>
      </c>
      <c r="F910" s="65">
        <f t="shared" si="13"/>
        <v>24431.299999999814</v>
      </c>
    </row>
    <row r="911" spans="1:6" ht="36.950000000000003" customHeight="1">
      <c r="A911" s="24" t="s">
        <v>525</v>
      </c>
      <c r="B911" s="63" t="s">
        <v>505</v>
      </c>
      <c r="C911" s="26" t="s">
        <v>1681</v>
      </c>
      <c r="D911" s="27">
        <v>348500</v>
      </c>
      <c r="E911" s="64">
        <v>339106.6</v>
      </c>
      <c r="F911" s="65">
        <f t="shared" ref="F911:F974" si="14">IF(OR(D911="-",IF(E911="-",0,E911)&gt;=IF(D911="-",0,D911)),"-",IF(D911="-",0,D911)-IF(E911="-",0,E911))</f>
        <v>9393.4000000000233</v>
      </c>
    </row>
    <row r="912" spans="1:6" ht="49.15" customHeight="1">
      <c r="A912" s="24" t="s">
        <v>527</v>
      </c>
      <c r="B912" s="63" t="s">
        <v>505</v>
      </c>
      <c r="C912" s="26" t="s">
        <v>1682</v>
      </c>
      <c r="D912" s="27">
        <v>1068800</v>
      </c>
      <c r="E912" s="64">
        <v>1044701.17</v>
      </c>
      <c r="F912" s="65">
        <f t="shared" si="14"/>
        <v>24098.829999999958</v>
      </c>
    </row>
    <row r="913" spans="1:6" ht="98.45" customHeight="1">
      <c r="A913" s="66" t="s">
        <v>1683</v>
      </c>
      <c r="B913" s="63" t="s">
        <v>505</v>
      </c>
      <c r="C913" s="26" t="s">
        <v>1684</v>
      </c>
      <c r="D913" s="27">
        <v>1554400</v>
      </c>
      <c r="E913" s="64">
        <v>1398767.56</v>
      </c>
      <c r="F913" s="65">
        <f t="shared" si="14"/>
        <v>155632.43999999994</v>
      </c>
    </row>
    <row r="914" spans="1:6" ht="61.5" customHeight="1">
      <c r="A914" s="24" t="s">
        <v>519</v>
      </c>
      <c r="B914" s="63" t="s">
        <v>505</v>
      </c>
      <c r="C914" s="26" t="s">
        <v>1685</v>
      </c>
      <c r="D914" s="27">
        <v>3000</v>
      </c>
      <c r="E914" s="64">
        <v>895.26</v>
      </c>
      <c r="F914" s="65">
        <f t="shared" si="14"/>
        <v>2104.7399999999998</v>
      </c>
    </row>
    <row r="915" spans="1:6" ht="24.6" customHeight="1">
      <c r="A915" s="24" t="s">
        <v>521</v>
      </c>
      <c r="B915" s="63" t="s">
        <v>505</v>
      </c>
      <c r="C915" s="26" t="s">
        <v>1686</v>
      </c>
      <c r="D915" s="27">
        <v>3000</v>
      </c>
      <c r="E915" s="64">
        <v>895.26</v>
      </c>
      <c r="F915" s="65">
        <f t="shared" si="14"/>
        <v>2104.7399999999998</v>
      </c>
    </row>
    <row r="916" spans="1:6" ht="36.950000000000003" customHeight="1">
      <c r="A916" s="24" t="s">
        <v>525</v>
      </c>
      <c r="B916" s="63" t="s">
        <v>505</v>
      </c>
      <c r="C916" s="26" t="s">
        <v>1687</v>
      </c>
      <c r="D916" s="27">
        <v>3000</v>
      </c>
      <c r="E916" s="64">
        <v>895.26</v>
      </c>
      <c r="F916" s="65">
        <f t="shared" si="14"/>
        <v>2104.7399999999998</v>
      </c>
    </row>
    <row r="917" spans="1:6" ht="24.6" customHeight="1">
      <c r="A917" s="24" t="s">
        <v>531</v>
      </c>
      <c r="B917" s="63" t="s">
        <v>505</v>
      </c>
      <c r="C917" s="26" t="s">
        <v>1688</v>
      </c>
      <c r="D917" s="27">
        <v>1551400</v>
      </c>
      <c r="E917" s="64">
        <v>1397872.3</v>
      </c>
      <c r="F917" s="65">
        <f t="shared" si="14"/>
        <v>153527.69999999995</v>
      </c>
    </row>
    <row r="918" spans="1:6" ht="36.950000000000003" customHeight="1">
      <c r="A918" s="24" t="s">
        <v>533</v>
      </c>
      <c r="B918" s="63" t="s">
        <v>505</v>
      </c>
      <c r="C918" s="26" t="s">
        <v>1689</v>
      </c>
      <c r="D918" s="27">
        <v>1551400</v>
      </c>
      <c r="E918" s="64">
        <v>1397872.3</v>
      </c>
      <c r="F918" s="65">
        <f t="shared" si="14"/>
        <v>153527.69999999995</v>
      </c>
    </row>
    <row r="919" spans="1:6">
      <c r="A919" s="24" t="s">
        <v>535</v>
      </c>
      <c r="B919" s="63" t="s">
        <v>505</v>
      </c>
      <c r="C919" s="26" t="s">
        <v>1690</v>
      </c>
      <c r="D919" s="27">
        <v>1551400</v>
      </c>
      <c r="E919" s="64">
        <v>1397872.3</v>
      </c>
      <c r="F919" s="65">
        <f t="shared" si="14"/>
        <v>153527.69999999995</v>
      </c>
    </row>
    <row r="920" spans="1:6" ht="98.45" customHeight="1">
      <c r="A920" s="66" t="s">
        <v>1691</v>
      </c>
      <c r="B920" s="63" t="s">
        <v>505</v>
      </c>
      <c r="C920" s="26" t="s">
        <v>1692</v>
      </c>
      <c r="D920" s="27">
        <v>8224300</v>
      </c>
      <c r="E920" s="64">
        <v>8224300</v>
      </c>
      <c r="F920" s="65" t="str">
        <f t="shared" si="14"/>
        <v>-</v>
      </c>
    </row>
    <row r="921" spans="1:6" ht="36.950000000000003" customHeight="1">
      <c r="A921" s="24" t="s">
        <v>673</v>
      </c>
      <c r="B921" s="63" t="s">
        <v>505</v>
      </c>
      <c r="C921" s="26" t="s">
        <v>1693</v>
      </c>
      <c r="D921" s="27">
        <v>8224300</v>
      </c>
      <c r="E921" s="64">
        <v>8224300</v>
      </c>
      <c r="F921" s="65" t="str">
        <f t="shared" si="14"/>
        <v>-</v>
      </c>
    </row>
    <row r="922" spans="1:6">
      <c r="A922" s="24" t="s">
        <v>1094</v>
      </c>
      <c r="B922" s="63" t="s">
        <v>505</v>
      </c>
      <c r="C922" s="26" t="s">
        <v>1694</v>
      </c>
      <c r="D922" s="27">
        <v>8224300</v>
      </c>
      <c r="E922" s="64">
        <v>8224300</v>
      </c>
      <c r="F922" s="65" t="str">
        <f t="shared" si="14"/>
        <v>-</v>
      </c>
    </row>
    <row r="923" spans="1:6" ht="49.15" customHeight="1">
      <c r="A923" s="24" t="s">
        <v>1096</v>
      </c>
      <c r="B923" s="63" t="s">
        <v>505</v>
      </c>
      <c r="C923" s="26" t="s">
        <v>1695</v>
      </c>
      <c r="D923" s="27">
        <v>8224300</v>
      </c>
      <c r="E923" s="64">
        <v>8224300</v>
      </c>
      <c r="F923" s="65" t="str">
        <f t="shared" si="14"/>
        <v>-</v>
      </c>
    </row>
    <row r="924" spans="1:6" ht="98.45" customHeight="1">
      <c r="A924" s="66" t="s">
        <v>1696</v>
      </c>
      <c r="B924" s="63" t="s">
        <v>505</v>
      </c>
      <c r="C924" s="26" t="s">
        <v>1697</v>
      </c>
      <c r="D924" s="27">
        <v>45600</v>
      </c>
      <c r="E924" s="64">
        <v>44195.29</v>
      </c>
      <c r="F924" s="65">
        <f t="shared" si="14"/>
        <v>1404.7099999999991</v>
      </c>
    </row>
    <row r="925" spans="1:6" ht="24.6" customHeight="1">
      <c r="A925" s="24" t="s">
        <v>531</v>
      </c>
      <c r="B925" s="63" t="s">
        <v>505</v>
      </c>
      <c r="C925" s="26" t="s">
        <v>1698</v>
      </c>
      <c r="D925" s="27">
        <v>45600</v>
      </c>
      <c r="E925" s="64">
        <v>44195.29</v>
      </c>
      <c r="F925" s="65">
        <f t="shared" si="14"/>
        <v>1404.7099999999991</v>
      </c>
    </row>
    <row r="926" spans="1:6" ht="36.950000000000003" customHeight="1">
      <c r="A926" s="24" t="s">
        <v>533</v>
      </c>
      <c r="B926" s="63" t="s">
        <v>505</v>
      </c>
      <c r="C926" s="26" t="s">
        <v>1699</v>
      </c>
      <c r="D926" s="27">
        <v>45600</v>
      </c>
      <c r="E926" s="64">
        <v>44195.29</v>
      </c>
      <c r="F926" s="65">
        <f t="shared" si="14"/>
        <v>1404.7099999999991</v>
      </c>
    </row>
    <row r="927" spans="1:6">
      <c r="A927" s="24" t="s">
        <v>535</v>
      </c>
      <c r="B927" s="63" t="s">
        <v>505</v>
      </c>
      <c r="C927" s="26" t="s">
        <v>1700</v>
      </c>
      <c r="D927" s="27">
        <v>45600</v>
      </c>
      <c r="E927" s="64">
        <v>44195.29</v>
      </c>
      <c r="F927" s="65">
        <f t="shared" si="14"/>
        <v>1404.7099999999991</v>
      </c>
    </row>
    <row r="928" spans="1:6" ht="135.19999999999999" customHeight="1">
      <c r="A928" s="66" t="s">
        <v>1701</v>
      </c>
      <c r="B928" s="63" t="s">
        <v>505</v>
      </c>
      <c r="C928" s="26" t="s">
        <v>1702</v>
      </c>
      <c r="D928" s="27">
        <v>2445000</v>
      </c>
      <c r="E928" s="64">
        <v>1952852.48</v>
      </c>
      <c r="F928" s="65">
        <f t="shared" si="14"/>
        <v>492147.52</v>
      </c>
    </row>
    <row r="929" spans="1:6" ht="61.5" customHeight="1">
      <c r="A929" s="24" t="s">
        <v>519</v>
      </c>
      <c r="B929" s="63" t="s">
        <v>505</v>
      </c>
      <c r="C929" s="26" t="s">
        <v>1703</v>
      </c>
      <c r="D929" s="27">
        <v>2142000</v>
      </c>
      <c r="E929" s="64">
        <v>1827737.48</v>
      </c>
      <c r="F929" s="65">
        <f t="shared" si="14"/>
        <v>314262.52</v>
      </c>
    </row>
    <row r="930" spans="1:6" ht="24.6" customHeight="1">
      <c r="A930" s="24" t="s">
        <v>521</v>
      </c>
      <c r="B930" s="63" t="s">
        <v>505</v>
      </c>
      <c r="C930" s="26" t="s">
        <v>1704</v>
      </c>
      <c r="D930" s="27">
        <v>2142000</v>
      </c>
      <c r="E930" s="64">
        <v>1827737.48</v>
      </c>
      <c r="F930" s="65">
        <f t="shared" si="14"/>
        <v>314262.52</v>
      </c>
    </row>
    <row r="931" spans="1:6" ht="24.6" customHeight="1">
      <c r="A931" s="24" t="s">
        <v>523</v>
      </c>
      <c r="B931" s="63" t="s">
        <v>505</v>
      </c>
      <c r="C931" s="26" t="s">
        <v>1705</v>
      </c>
      <c r="D931" s="27">
        <v>1492500</v>
      </c>
      <c r="E931" s="64">
        <v>1274859.3799999999</v>
      </c>
      <c r="F931" s="65">
        <f t="shared" si="14"/>
        <v>217640.62000000011</v>
      </c>
    </row>
    <row r="932" spans="1:6" ht="36.950000000000003" customHeight="1">
      <c r="A932" s="24" t="s">
        <v>525</v>
      </c>
      <c r="B932" s="63" t="s">
        <v>505</v>
      </c>
      <c r="C932" s="26" t="s">
        <v>1706</v>
      </c>
      <c r="D932" s="27">
        <v>198800</v>
      </c>
      <c r="E932" s="64">
        <v>174919.43</v>
      </c>
      <c r="F932" s="65">
        <f t="shared" si="14"/>
        <v>23880.570000000007</v>
      </c>
    </row>
    <row r="933" spans="1:6" ht="49.15" customHeight="1">
      <c r="A933" s="24" t="s">
        <v>527</v>
      </c>
      <c r="B933" s="63" t="s">
        <v>505</v>
      </c>
      <c r="C933" s="26" t="s">
        <v>1707</v>
      </c>
      <c r="D933" s="27">
        <v>450700</v>
      </c>
      <c r="E933" s="64">
        <v>377958.67</v>
      </c>
      <c r="F933" s="65">
        <f t="shared" si="14"/>
        <v>72741.330000000016</v>
      </c>
    </row>
    <row r="934" spans="1:6" ht="24.6" customHeight="1">
      <c r="A934" s="24" t="s">
        <v>531</v>
      </c>
      <c r="B934" s="63" t="s">
        <v>505</v>
      </c>
      <c r="C934" s="26" t="s">
        <v>1708</v>
      </c>
      <c r="D934" s="27">
        <v>303000</v>
      </c>
      <c r="E934" s="64">
        <v>125115</v>
      </c>
      <c r="F934" s="65">
        <f t="shared" si="14"/>
        <v>177885</v>
      </c>
    </row>
    <row r="935" spans="1:6" ht="36.950000000000003" customHeight="1">
      <c r="A935" s="24" t="s">
        <v>533</v>
      </c>
      <c r="B935" s="63" t="s">
        <v>505</v>
      </c>
      <c r="C935" s="26" t="s">
        <v>1709</v>
      </c>
      <c r="D935" s="27">
        <v>303000</v>
      </c>
      <c r="E935" s="64">
        <v>125115</v>
      </c>
      <c r="F935" s="65">
        <f t="shared" si="14"/>
        <v>177885</v>
      </c>
    </row>
    <row r="936" spans="1:6">
      <c r="A936" s="24" t="s">
        <v>535</v>
      </c>
      <c r="B936" s="63" t="s">
        <v>505</v>
      </c>
      <c r="C936" s="26" t="s">
        <v>1710</v>
      </c>
      <c r="D936" s="27">
        <v>303000</v>
      </c>
      <c r="E936" s="64">
        <v>125115</v>
      </c>
      <c r="F936" s="65">
        <f t="shared" si="14"/>
        <v>177885</v>
      </c>
    </row>
    <row r="937" spans="1:6" ht="24.6" customHeight="1">
      <c r="A937" s="24" t="s">
        <v>548</v>
      </c>
      <c r="B937" s="63" t="s">
        <v>505</v>
      </c>
      <c r="C937" s="26" t="s">
        <v>1711</v>
      </c>
      <c r="D937" s="27">
        <v>78700</v>
      </c>
      <c r="E937" s="64">
        <v>41500</v>
      </c>
      <c r="F937" s="65">
        <f t="shared" si="14"/>
        <v>37200</v>
      </c>
    </row>
    <row r="938" spans="1:6">
      <c r="A938" s="24" t="s">
        <v>550</v>
      </c>
      <c r="B938" s="63" t="s">
        <v>505</v>
      </c>
      <c r="C938" s="26" t="s">
        <v>1712</v>
      </c>
      <c r="D938" s="27">
        <v>78700</v>
      </c>
      <c r="E938" s="64">
        <v>41500</v>
      </c>
      <c r="F938" s="65">
        <f t="shared" si="14"/>
        <v>37200</v>
      </c>
    </row>
    <row r="939" spans="1:6" ht="73.7" customHeight="1">
      <c r="A939" s="24" t="s">
        <v>1439</v>
      </c>
      <c r="B939" s="63" t="s">
        <v>505</v>
      </c>
      <c r="C939" s="26" t="s">
        <v>1713</v>
      </c>
      <c r="D939" s="27">
        <v>68200</v>
      </c>
      <c r="E939" s="64">
        <v>31000</v>
      </c>
      <c r="F939" s="65">
        <f t="shared" si="14"/>
        <v>37200</v>
      </c>
    </row>
    <row r="940" spans="1:6" ht="24.6" customHeight="1">
      <c r="A940" s="24" t="s">
        <v>531</v>
      </c>
      <c r="B940" s="63" t="s">
        <v>505</v>
      </c>
      <c r="C940" s="26" t="s">
        <v>1714</v>
      </c>
      <c r="D940" s="27">
        <v>68200</v>
      </c>
      <c r="E940" s="64">
        <v>31000</v>
      </c>
      <c r="F940" s="65">
        <f t="shared" si="14"/>
        <v>37200</v>
      </c>
    </row>
    <row r="941" spans="1:6" ht="36.950000000000003" customHeight="1">
      <c r="A941" s="24" t="s">
        <v>533</v>
      </c>
      <c r="B941" s="63" t="s">
        <v>505</v>
      </c>
      <c r="C941" s="26" t="s">
        <v>1715</v>
      </c>
      <c r="D941" s="27">
        <v>68200</v>
      </c>
      <c r="E941" s="64">
        <v>31000</v>
      </c>
      <c r="F941" s="65">
        <f t="shared" si="14"/>
        <v>37200</v>
      </c>
    </row>
    <row r="942" spans="1:6">
      <c r="A942" s="24" t="s">
        <v>535</v>
      </c>
      <c r="B942" s="63" t="s">
        <v>505</v>
      </c>
      <c r="C942" s="26" t="s">
        <v>1716</v>
      </c>
      <c r="D942" s="27">
        <v>68200</v>
      </c>
      <c r="E942" s="64">
        <v>31000</v>
      </c>
      <c r="F942" s="65">
        <f t="shared" si="14"/>
        <v>37200</v>
      </c>
    </row>
    <row r="943" spans="1:6" ht="49.15" customHeight="1">
      <c r="A943" s="24" t="s">
        <v>1462</v>
      </c>
      <c r="B943" s="63" t="s">
        <v>505</v>
      </c>
      <c r="C943" s="26" t="s">
        <v>1717</v>
      </c>
      <c r="D943" s="27">
        <v>10500</v>
      </c>
      <c r="E943" s="64">
        <v>10500</v>
      </c>
      <c r="F943" s="65" t="str">
        <f t="shared" si="14"/>
        <v>-</v>
      </c>
    </row>
    <row r="944" spans="1:6" ht="36.950000000000003" customHeight="1">
      <c r="A944" s="24" t="s">
        <v>673</v>
      </c>
      <c r="B944" s="63" t="s">
        <v>505</v>
      </c>
      <c r="C944" s="26" t="s">
        <v>1718</v>
      </c>
      <c r="D944" s="27">
        <v>10500</v>
      </c>
      <c r="E944" s="64">
        <v>10500</v>
      </c>
      <c r="F944" s="65" t="str">
        <f t="shared" si="14"/>
        <v>-</v>
      </c>
    </row>
    <row r="945" spans="1:6">
      <c r="A945" s="24" t="s">
        <v>1094</v>
      </c>
      <c r="B945" s="63" t="s">
        <v>505</v>
      </c>
      <c r="C945" s="26" t="s">
        <v>1719</v>
      </c>
      <c r="D945" s="27">
        <v>10500</v>
      </c>
      <c r="E945" s="64">
        <v>10500</v>
      </c>
      <c r="F945" s="65" t="str">
        <f t="shared" si="14"/>
        <v>-</v>
      </c>
    </row>
    <row r="946" spans="1:6">
      <c r="A946" s="24" t="s">
        <v>1098</v>
      </c>
      <c r="B946" s="63" t="s">
        <v>505</v>
      </c>
      <c r="C946" s="26" t="s">
        <v>1720</v>
      </c>
      <c r="D946" s="27">
        <v>10500</v>
      </c>
      <c r="E946" s="64">
        <v>10500</v>
      </c>
      <c r="F946" s="65" t="str">
        <f t="shared" si="14"/>
        <v>-</v>
      </c>
    </row>
    <row r="947" spans="1:6">
      <c r="A947" s="24" t="s">
        <v>1190</v>
      </c>
      <c r="B947" s="63" t="s">
        <v>505</v>
      </c>
      <c r="C947" s="26" t="s">
        <v>1721</v>
      </c>
      <c r="D947" s="27">
        <v>38354200</v>
      </c>
      <c r="E947" s="64">
        <v>38263008.020000003</v>
      </c>
      <c r="F947" s="65">
        <f t="shared" si="14"/>
        <v>91191.979999996722</v>
      </c>
    </row>
    <row r="948" spans="1:6">
      <c r="A948" s="24" t="s">
        <v>1722</v>
      </c>
      <c r="B948" s="63" t="s">
        <v>505</v>
      </c>
      <c r="C948" s="26" t="s">
        <v>1723</v>
      </c>
      <c r="D948" s="27">
        <v>38354200</v>
      </c>
      <c r="E948" s="64">
        <v>38263008.020000003</v>
      </c>
      <c r="F948" s="65">
        <f t="shared" si="14"/>
        <v>91191.979999996722</v>
      </c>
    </row>
    <row r="949" spans="1:6" ht="24.6" customHeight="1">
      <c r="A949" s="24" t="s">
        <v>1000</v>
      </c>
      <c r="B949" s="63" t="s">
        <v>505</v>
      </c>
      <c r="C949" s="26" t="s">
        <v>1724</v>
      </c>
      <c r="D949" s="27">
        <v>38354200</v>
      </c>
      <c r="E949" s="64">
        <v>38263008.020000003</v>
      </c>
      <c r="F949" s="65">
        <f t="shared" si="14"/>
        <v>91191.979999996722</v>
      </c>
    </row>
    <row r="950" spans="1:6" ht="24.6" customHeight="1">
      <c r="A950" s="24" t="s">
        <v>1002</v>
      </c>
      <c r="B950" s="63" t="s">
        <v>505</v>
      </c>
      <c r="C950" s="26" t="s">
        <v>1725</v>
      </c>
      <c r="D950" s="27">
        <v>8185600</v>
      </c>
      <c r="E950" s="64">
        <v>8185600</v>
      </c>
      <c r="F950" s="65" t="str">
        <f t="shared" si="14"/>
        <v>-</v>
      </c>
    </row>
    <row r="951" spans="1:6" ht="98.45" customHeight="1">
      <c r="A951" s="66" t="s">
        <v>1726</v>
      </c>
      <c r="B951" s="63" t="s">
        <v>505</v>
      </c>
      <c r="C951" s="26" t="s">
        <v>1727</v>
      </c>
      <c r="D951" s="27">
        <v>8185600</v>
      </c>
      <c r="E951" s="64">
        <v>8185600</v>
      </c>
      <c r="F951" s="65" t="str">
        <f t="shared" si="14"/>
        <v>-</v>
      </c>
    </row>
    <row r="952" spans="1:6" ht="24.6" customHeight="1">
      <c r="A952" s="24" t="s">
        <v>531</v>
      </c>
      <c r="B952" s="63" t="s">
        <v>505</v>
      </c>
      <c r="C952" s="26" t="s">
        <v>1728</v>
      </c>
      <c r="D952" s="27">
        <v>122095.86</v>
      </c>
      <c r="E952" s="64">
        <v>122095.86</v>
      </c>
      <c r="F952" s="65" t="str">
        <f t="shared" si="14"/>
        <v>-</v>
      </c>
    </row>
    <row r="953" spans="1:6" ht="36.950000000000003" customHeight="1">
      <c r="A953" s="24" t="s">
        <v>533</v>
      </c>
      <c r="B953" s="63" t="s">
        <v>505</v>
      </c>
      <c r="C953" s="26" t="s">
        <v>1729</v>
      </c>
      <c r="D953" s="27">
        <v>122095.86</v>
      </c>
      <c r="E953" s="64">
        <v>122095.86</v>
      </c>
      <c r="F953" s="65" t="str">
        <f t="shared" si="14"/>
        <v>-</v>
      </c>
    </row>
    <row r="954" spans="1:6">
      <c r="A954" s="24" t="s">
        <v>535</v>
      </c>
      <c r="B954" s="63" t="s">
        <v>505</v>
      </c>
      <c r="C954" s="26" t="s">
        <v>1730</v>
      </c>
      <c r="D954" s="27">
        <v>122095.86</v>
      </c>
      <c r="E954" s="64">
        <v>122095.86</v>
      </c>
      <c r="F954" s="65" t="str">
        <f t="shared" si="14"/>
        <v>-</v>
      </c>
    </row>
    <row r="955" spans="1:6" ht="24.6" customHeight="1">
      <c r="A955" s="24" t="s">
        <v>554</v>
      </c>
      <c r="B955" s="63" t="s">
        <v>505</v>
      </c>
      <c r="C955" s="26" t="s">
        <v>1731</v>
      </c>
      <c r="D955" s="27">
        <v>8063504.1399999997</v>
      </c>
      <c r="E955" s="64">
        <v>8063504.1399999997</v>
      </c>
      <c r="F955" s="65" t="str">
        <f t="shared" si="14"/>
        <v>-</v>
      </c>
    </row>
    <row r="956" spans="1:6" ht="24.6" customHeight="1">
      <c r="A956" s="24" t="s">
        <v>1201</v>
      </c>
      <c r="B956" s="63" t="s">
        <v>505</v>
      </c>
      <c r="C956" s="26" t="s">
        <v>1732</v>
      </c>
      <c r="D956" s="27">
        <v>8063504.1399999997</v>
      </c>
      <c r="E956" s="64">
        <v>8063504.1399999997</v>
      </c>
      <c r="F956" s="65" t="str">
        <f t="shared" si="14"/>
        <v>-</v>
      </c>
    </row>
    <row r="957" spans="1:6" ht="36.950000000000003" customHeight="1">
      <c r="A957" s="24" t="s">
        <v>1210</v>
      </c>
      <c r="B957" s="63" t="s">
        <v>505</v>
      </c>
      <c r="C957" s="26" t="s">
        <v>1733</v>
      </c>
      <c r="D957" s="27">
        <v>8063504.1399999997</v>
      </c>
      <c r="E957" s="64">
        <v>8063504.1399999997</v>
      </c>
      <c r="F957" s="65" t="str">
        <f t="shared" si="14"/>
        <v>-</v>
      </c>
    </row>
    <row r="958" spans="1:6" ht="49.15" customHeight="1">
      <c r="A958" s="24" t="s">
        <v>1449</v>
      </c>
      <c r="B958" s="63" t="s">
        <v>505</v>
      </c>
      <c r="C958" s="26" t="s">
        <v>1734</v>
      </c>
      <c r="D958" s="27">
        <v>30168600</v>
      </c>
      <c r="E958" s="64">
        <v>30077408.02</v>
      </c>
      <c r="F958" s="65">
        <f t="shared" si="14"/>
        <v>91191.980000000447</v>
      </c>
    </row>
    <row r="959" spans="1:6" ht="98.45" customHeight="1">
      <c r="A959" s="66" t="s">
        <v>1735</v>
      </c>
      <c r="B959" s="63" t="s">
        <v>505</v>
      </c>
      <c r="C959" s="26" t="s">
        <v>1736</v>
      </c>
      <c r="D959" s="27">
        <v>492200</v>
      </c>
      <c r="E959" s="64">
        <v>446873.5</v>
      </c>
      <c r="F959" s="65">
        <f t="shared" si="14"/>
        <v>45326.5</v>
      </c>
    </row>
    <row r="960" spans="1:6" ht="24.6" customHeight="1">
      <c r="A960" s="24" t="s">
        <v>554</v>
      </c>
      <c r="B960" s="63" t="s">
        <v>505</v>
      </c>
      <c r="C960" s="26" t="s">
        <v>1737</v>
      </c>
      <c r="D960" s="27">
        <v>492200</v>
      </c>
      <c r="E960" s="64">
        <v>446873.5</v>
      </c>
      <c r="F960" s="65">
        <f t="shared" si="14"/>
        <v>45326.5</v>
      </c>
    </row>
    <row r="961" spans="1:6" ht="24.6" customHeight="1">
      <c r="A961" s="24" t="s">
        <v>1201</v>
      </c>
      <c r="B961" s="63" t="s">
        <v>505</v>
      </c>
      <c r="C961" s="26" t="s">
        <v>1738</v>
      </c>
      <c r="D961" s="27">
        <v>492200</v>
      </c>
      <c r="E961" s="64">
        <v>446873.5</v>
      </c>
      <c r="F961" s="65">
        <f t="shared" si="14"/>
        <v>45326.5</v>
      </c>
    </row>
    <row r="962" spans="1:6" ht="36.950000000000003" customHeight="1">
      <c r="A962" s="24" t="s">
        <v>1210</v>
      </c>
      <c r="B962" s="63" t="s">
        <v>505</v>
      </c>
      <c r="C962" s="26" t="s">
        <v>1739</v>
      </c>
      <c r="D962" s="27">
        <v>333200</v>
      </c>
      <c r="E962" s="64">
        <v>326933.5</v>
      </c>
      <c r="F962" s="65">
        <f t="shared" si="14"/>
        <v>6266.5</v>
      </c>
    </row>
    <row r="963" spans="1:6" ht="24.6" customHeight="1">
      <c r="A963" s="24" t="s">
        <v>1740</v>
      </c>
      <c r="B963" s="63" t="s">
        <v>505</v>
      </c>
      <c r="C963" s="26" t="s">
        <v>1741</v>
      </c>
      <c r="D963" s="27">
        <v>159000</v>
      </c>
      <c r="E963" s="64">
        <v>119940</v>
      </c>
      <c r="F963" s="65">
        <f t="shared" si="14"/>
        <v>39060</v>
      </c>
    </row>
    <row r="964" spans="1:6" ht="110.65" customHeight="1">
      <c r="A964" s="66" t="s">
        <v>1742</v>
      </c>
      <c r="B964" s="63" t="s">
        <v>505</v>
      </c>
      <c r="C964" s="26" t="s">
        <v>1743</v>
      </c>
      <c r="D964" s="27">
        <v>467000</v>
      </c>
      <c r="E964" s="64">
        <v>466908.23</v>
      </c>
      <c r="F964" s="65">
        <f t="shared" si="14"/>
        <v>91.770000000018626</v>
      </c>
    </row>
    <row r="965" spans="1:6" ht="24.6" customHeight="1">
      <c r="A965" s="24" t="s">
        <v>554</v>
      </c>
      <c r="B965" s="63" t="s">
        <v>505</v>
      </c>
      <c r="C965" s="26" t="s">
        <v>1744</v>
      </c>
      <c r="D965" s="27">
        <v>467000</v>
      </c>
      <c r="E965" s="64">
        <v>466908.23</v>
      </c>
      <c r="F965" s="65">
        <f t="shared" si="14"/>
        <v>91.770000000018626</v>
      </c>
    </row>
    <row r="966" spans="1:6" ht="24.6" customHeight="1">
      <c r="A966" s="24" t="s">
        <v>1201</v>
      </c>
      <c r="B966" s="63" t="s">
        <v>505</v>
      </c>
      <c r="C966" s="26" t="s">
        <v>1745</v>
      </c>
      <c r="D966" s="27">
        <v>467000</v>
      </c>
      <c r="E966" s="64">
        <v>466908.23</v>
      </c>
      <c r="F966" s="65">
        <f t="shared" si="14"/>
        <v>91.770000000018626</v>
      </c>
    </row>
    <row r="967" spans="1:6" ht="36.950000000000003" customHeight="1">
      <c r="A967" s="24" t="s">
        <v>1210</v>
      </c>
      <c r="B967" s="63" t="s">
        <v>505</v>
      </c>
      <c r="C967" s="26" t="s">
        <v>1746</v>
      </c>
      <c r="D967" s="27">
        <v>467000</v>
      </c>
      <c r="E967" s="64">
        <v>466908.23</v>
      </c>
      <c r="F967" s="65">
        <f t="shared" si="14"/>
        <v>91.770000000018626</v>
      </c>
    </row>
    <row r="968" spans="1:6" ht="123" customHeight="1">
      <c r="A968" s="66" t="s">
        <v>1747</v>
      </c>
      <c r="B968" s="63" t="s">
        <v>505</v>
      </c>
      <c r="C968" s="26" t="s">
        <v>1748</v>
      </c>
      <c r="D968" s="27">
        <v>90000</v>
      </c>
      <c r="E968" s="64">
        <v>90000</v>
      </c>
      <c r="F968" s="65" t="str">
        <f t="shared" si="14"/>
        <v>-</v>
      </c>
    </row>
    <row r="969" spans="1:6" ht="24.6" customHeight="1">
      <c r="A969" s="24" t="s">
        <v>554</v>
      </c>
      <c r="B969" s="63" t="s">
        <v>505</v>
      </c>
      <c r="C969" s="26" t="s">
        <v>1749</v>
      </c>
      <c r="D969" s="27">
        <v>90000</v>
      </c>
      <c r="E969" s="64">
        <v>90000</v>
      </c>
      <c r="F969" s="65" t="str">
        <f t="shared" si="14"/>
        <v>-</v>
      </c>
    </row>
    <row r="970" spans="1:6" ht="24.6" customHeight="1">
      <c r="A970" s="24" t="s">
        <v>1201</v>
      </c>
      <c r="B970" s="63" t="s">
        <v>505</v>
      </c>
      <c r="C970" s="26" t="s">
        <v>1750</v>
      </c>
      <c r="D970" s="27">
        <v>90000</v>
      </c>
      <c r="E970" s="64">
        <v>90000</v>
      </c>
      <c r="F970" s="65" t="str">
        <f t="shared" si="14"/>
        <v>-</v>
      </c>
    </row>
    <row r="971" spans="1:6" ht="36.950000000000003" customHeight="1">
      <c r="A971" s="24" t="s">
        <v>1210</v>
      </c>
      <c r="B971" s="63" t="s">
        <v>505</v>
      </c>
      <c r="C971" s="26" t="s">
        <v>1751</v>
      </c>
      <c r="D971" s="27">
        <v>90000</v>
      </c>
      <c r="E971" s="64">
        <v>90000</v>
      </c>
      <c r="F971" s="65" t="str">
        <f t="shared" si="14"/>
        <v>-</v>
      </c>
    </row>
    <row r="972" spans="1:6" ht="159.94999999999999" customHeight="1">
      <c r="A972" s="66" t="s">
        <v>1752</v>
      </c>
      <c r="B972" s="63" t="s">
        <v>505</v>
      </c>
      <c r="C972" s="26" t="s">
        <v>1753</v>
      </c>
      <c r="D972" s="27">
        <v>29119400</v>
      </c>
      <c r="E972" s="64">
        <v>29073626.289999999</v>
      </c>
      <c r="F972" s="65">
        <f t="shared" si="14"/>
        <v>45773.710000000894</v>
      </c>
    </row>
    <row r="973" spans="1:6" ht="24.6" customHeight="1">
      <c r="A973" s="24" t="s">
        <v>554</v>
      </c>
      <c r="B973" s="63" t="s">
        <v>505</v>
      </c>
      <c r="C973" s="26" t="s">
        <v>1754</v>
      </c>
      <c r="D973" s="27">
        <v>29119400</v>
      </c>
      <c r="E973" s="64">
        <v>29073626.289999999</v>
      </c>
      <c r="F973" s="65">
        <f t="shared" si="14"/>
        <v>45773.710000000894</v>
      </c>
    </row>
    <row r="974" spans="1:6" ht="24.6" customHeight="1">
      <c r="A974" s="24" t="s">
        <v>1201</v>
      </c>
      <c r="B974" s="63" t="s">
        <v>505</v>
      </c>
      <c r="C974" s="26" t="s">
        <v>1755</v>
      </c>
      <c r="D974" s="27">
        <v>29119400</v>
      </c>
      <c r="E974" s="64">
        <v>29073626.289999999</v>
      </c>
      <c r="F974" s="65">
        <f t="shared" si="14"/>
        <v>45773.710000000894</v>
      </c>
    </row>
    <row r="975" spans="1:6" ht="36.950000000000003" customHeight="1">
      <c r="A975" s="24" t="s">
        <v>1210</v>
      </c>
      <c r="B975" s="63" t="s">
        <v>505</v>
      </c>
      <c r="C975" s="26" t="s">
        <v>1756</v>
      </c>
      <c r="D975" s="27">
        <v>26155600</v>
      </c>
      <c r="E975" s="64">
        <v>26125467.379999999</v>
      </c>
      <c r="F975" s="65">
        <f t="shared" ref="F975:F1038" si="15">IF(OR(D975="-",IF(E975="-",0,E975)&gt;=IF(D975="-",0,D975)),"-",IF(D975="-",0,D975)-IF(E975="-",0,E975))</f>
        <v>30132.620000001043</v>
      </c>
    </row>
    <row r="976" spans="1:6" ht="24.6" customHeight="1">
      <c r="A976" s="24" t="s">
        <v>1740</v>
      </c>
      <c r="B976" s="63" t="s">
        <v>505</v>
      </c>
      <c r="C976" s="26" t="s">
        <v>1757</v>
      </c>
      <c r="D976" s="27">
        <v>2963800</v>
      </c>
      <c r="E976" s="64">
        <v>2948158.91</v>
      </c>
      <c r="F976" s="65">
        <f t="shared" si="15"/>
        <v>15641.089999999851</v>
      </c>
    </row>
    <row r="977" spans="1:6" ht="36.950000000000003" customHeight="1">
      <c r="A977" s="24" t="s">
        <v>1758</v>
      </c>
      <c r="B977" s="63" t="s">
        <v>505</v>
      </c>
      <c r="C977" s="26" t="s">
        <v>1759</v>
      </c>
      <c r="D977" s="27">
        <v>538336100</v>
      </c>
      <c r="E977" s="64">
        <v>535093240.75</v>
      </c>
      <c r="F977" s="65">
        <f t="shared" si="15"/>
        <v>3242859.25</v>
      </c>
    </row>
    <row r="978" spans="1:6">
      <c r="A978" s="24" t="s">
        <v>509</v>
      </c>
      <c r="B978" s="63" t="s">
        <v>505</v>
      </c>
      <c r="C978" s="26" t="s">
        <v>1760</v>
      </c>
      <c r="D978" s="27">
        <v>232900</v>
      </c>
      <c r="E978" s="64">
        <v>232795.88</v>
      </c>
      <c r="F978" s="65">
        <f t="shared" si="15"/>
        <v>104.11999999999534</v>
      </c>
    </row>
    <row r="979" spans="1:6">
      <c r="A979" s="24" t="s">
        <v>537</v>
      </c>
      <c r="B979" s="63" t="s">
        <v>505</v>
      </c>
      <c r="C979" s="26" t="s">
        <v>1761</v>
      </c>
      <c r="D979" s="27">
        <v>232900</v>
      </c>
      <c r="E979" s="64">
        <v>232795.88</v>
      </c>
      <c r="F979" s="65">
        <f t="shared" si="15"/>
        <v>104.11999999999534</v>
      </c>
    </row>
    <row r="980" spans="1:6" ht="24.6" customHeight="1">
      <c r="A980" s="24" t="s">
        <v>1762</v>
      </c>
      <c r="B980" s="63" t="s">
        <v>505</v>
      </c>
      <c r="C980" s="26" t="s">
        <v>1763</v>
      </c>
      <c r="D980" s="27">
        <v>21600</v>
      </c>
      <c r="E980" s="64">
        <v>21600</v>
      </c>
      <c r="F980" s="65" t="str">
        <f t="shared" si="15"/>
        <v>-</v>
      </c>
    </row>
    <row r="981" spans="1:6" ht="61.5" customHeight="1">
      <c r="A981" s="24" t="s">
        <v>1764</v>
      </c>
      <c r="B981" s="63" t="s">
        <v>505</v>
      </c>
      <c r="C981" s="26" t="s">
        <v>1765</v>
      </c>
      <c r="D981" s="27">
        <v>21600</v>
      </c>
      <c r="E981" s="64">
        <v>21600</v>
      </c>
      <c r="F981" s="65" t="str">
        <f t="shared" si="15"/>
        <v>-</v>
      </c>
    </row>
    <row r="982" spans="1:6" ht="123" customHeight="1">
      <c r="A982" s="66" t="s">
        <v>1766</v>
      </c>
      <c r="B982" s="63" t="s">
        <v>505</v>
      </c>
      <c r="C982" s="26" t="s">
        <v>1767</v>
      </c>
      <c r="D982" s="27">
        <v>21600</v>
      </c>
      <c r="E982" s="64">
        <v>21600</v>
      </c>
      <c r="F982" s="65" t="str">
        <f t="shared" si="15"/>
        <v>-</v>
      </c>
    </row>
    <row r="983" spans="1:6" ht="24.6" customHeight="1">
      <c r="A983" s="24" t="s">
        <v>531</v>
      </c>
      <c r="B983" s="63" t="s">
        <v>505</v>
      </c>
      <c r="C983" s="26" t="s">
        <v>1768</v>
      </c>
      <c r="D983" s="27">
        <v>21600</v>
      </c>
      <c r="E983" s="64">
        <v>21600</v>
      </c>
      <c r="F983" s="65" t="str">
        <f t="shared" si="15"/>
        <v>-</v>
      </c>
    </row>
    <row r="984" spans="1:6" ht="36.950000000000003" customHeight="1">
      <c r="A984" s="24" t="s">
        <v>533</v>
      </c>
      <c r="B984" s="63" t="s">
        <v>505</v>
      </c>
      <c r="C984" s="26" t="s">
        <v>1769</v>
      </c>
      <c r="D984" s="27">
        <v>21600</v>
      </c>
      <c r="E984" s="64">
        <v>21600</v>
      </c>
      <c r="F984" s="65" t="str">
        <f t="shared" si="15"/>
        <v>-</v>
      </c>
    </row>
    <row r="985" spans="1:6">
      <c r="A985" s="24" t="s">
        <v>535</v>
      </c>
      <c r="B985" s="63" t="s">
        <v>505</v>
      </c>
      <c r="C985" s="26" t="s">
        <v>1770</v>
      </c>
      <c r="D985" s="27">
        <v>21600</v>
      </c>
      <c r="E985" s="64">
        <v>21600</v>
      </c>
      <c r="F985" s="65" t="str">
        <f t="shared" si="15"/>
        <v>-</v>
      </c>
    </row>
    <row r="986" spans="1:6" ht="24.6" customHeight="1">
      <c r="A986" s="24" t="s">
        <v>1655</v>
      </c>
      <c r="B986" s="63" t="s">
        <v>505</v>
      </c>
      <c r="C986" s="26" t="s">
        <v>1771</v>
      </c>
      <c r="D986" s="27">
        <v>211000</v>
      </c>
      <c r="E986" s="64">
        <v>210920</v>
      </c>
      <c r="F986" s="65">
        <f t="shared" si="15"/>
        <v>80</v>
      </c>
    </row>
    <row r="987" spans="1:6" ht="24.6" customHeight="1">
      <c r="A987" s="24" t="s">
        <v>1772</v>
      </c>
      <c r="B987" s="63" t="s">
        <v>505</v>
      </c>
      <c r="C987" s="26" t="s">
        <v>1773</v>
      </c>
      <c r="D987" s="27">
        <v>211000</v>
      </c>
      <c r="E987" s="64">
        <v>210920</v>
      </c>
      <c r="F987" s="65">
        <f t="shared" si="15"/>
        <v>80</v>
      </c>
    </row>
    <row r="988" spans="1:6" ht="61.5" customHeight="1">
      <c r="A988" s="24" t="s">
        <v>1774</v>
      </c>
      <c r="B988" s="63" t="s">
        <v>505</v>
      </c>
      <c r="C988" s="26" t="s">
        <v>1775</v>
      </c>
      <c r="D988" s="27">
        <v>211000</v>
      </c>
      <c r="E988" s="64">
        <v>210920</v>
      </c>
      <c r="F988" s="65">
        <f t="shared" si="15"/>
        <v>80</v>
      </c>
    </row>
    <row r="989" spans="1:6" ht="61.5" customHeight="1">
      <c r="A989" s="24" t="s">
        <v>519</v>
      </c>
      <c r="B989" s="63" t="s">
        <v>505</v>
      </c>
      <c r="C989" s="26" t="s">
        <v>1776</v>
      </c>
      <c r="D989" s="27">
        <v>211000</v>
      </c>
      <c r="E989" s="64">
        <v>210920</v>
      </c>
      <c r="F989" s="65">
        <f t="shared" si="15"/>
        <v>80</v>
      </c>
    </row>
    <row r="990" spans="1:6" ht="24.6" customHeight="1">
      <c r="A990" s="24" t="s">
        <v>521</v>
      </c>
      <c r="B990" s="63" t="s">
        <v>505</v>
      </c>
      <c r="C990" s="26" t="s">
        <v>1777</v>
      </c>
      <c r="D990" s="27">
        <v>211000</v>
      </c>
      <c r="E990" s="64">
        <v>210920</v>
      </c>
      <c r="F990" s="65">
        <f t="shared" si="15"/>
        <v>80</v>
      </c>
    </row>
    <row r="991" spans="1:6" ht="36.950000000000003" customHeight="1">
      <c r="A991" s="24" t="s">
        <v>525</v>
      </c>
      <c r="B991" s="63" t="s">
        <v>505</v>
      </c>
      <c r="C991" s="26" t="s">
        <v>1778</v>
      </c>
      <c r="D991" s="116">
        <v>211000</v>
      </c>
      <c r="E991" s="64">
        <v>210920</v>
      </c>
      <c r="F991" s="65">
        <f t="shared" si="15"/>
        <v>80</v>
      </c>
    </row>
    <row r="992" spans="1:6" ht="24.6" customHeight="1">
      <c r="A992" s="24" t="s">
        <v>548</v>
      </c>
      <c r="B992" s="63" t="s">
        <v>505</v>
      </c>
      <c r="C992" s="26" t="s">
        <v>1779</v>
      </c>
      <c r="D992" s="27">
        <v>300</v>
      </c>
      <c r="E992" s="64">
        <v>275.88</v>
      </c>
      <c r="F992" s="65">
        <f t="shared" si="15"/>
        <v>24.120000000000005</v>
      </c>
    </row>
    <row r="993" spans="1:6">
      <c r="A993" s="24" t="s">
        <v>550</v>
      </c>
      <c r="B993" s="63" t="s">
        <v>505</v>
      </c>
      <c r="C993" s="26" t="s">
        <v>1780</v>
      </c>
      <c r="D993" s="27">
        <v>300</v>
      </c>
      <c r="E993" s="64">
        <v>275.88</v>
      </c>
      <c r="F993" s="65">
        <f t="shared" si="15"/>
        <v>24.120000000000005</v>
      </c>
    </row>
    <row r="994" spans="1:6" ht="73.7" customHeight="1">
      <c r="A994" s="24" t="s">
        <v>796</v>
      </c>
      <c r="B994" s="63" t="s">
        <v>505</v>
      </c>
      <c r="C994" s="26" t="s">
        <v>1781</v>
      </c>
      <c r="D994" s="27">
        <v>300</v>
      </c>
      <c r="E994" s="64">
        <v>275.88</v>
      </c>
      <c r="F994" s="65">
        <f t="shared" si="15"/>
        <v>24.120000000000005</v>
      </c>
    </row>
    <row r="995" spans="1:6">
      <c r="A995" s="24" t="s">
        <v>655</v>
      </c>
      <c r="B995" s="63" t="s">
        <v>505</v>
      </c>
      <c r="C995" s="26" t="s">
        <v>1782</v>
      </c>
      <c r="D995" s="27">
        <v>300</v>
      </c>
      <c r="E995" s="64">
        <v>275.88</v>
      </c>
      <c r="F995" s="65">
        <f t="shared" si="15"/>
        <v>24.120000000000005</v>
      </c>
    </row>
    <row r="996" spans="1:6">
      <c r="A996" s="24" t="s">
        <v>802</v>
      </c>
      <c r="B996" s="63" t="s">
        <v>505</v>
      </c>
      <c r="C996" s="26" t="s">
        <v>1783</v>
      </c>
      <c r="D996" s="27">
        <v>300</v>
      </c>
      <c r="E996" s="64">
        <v>275.88</v>
      </c>
      <c r="F996" s="65">
        <f t="shared" si="15"/>
        <v>24.120000000000005</v>
      </c>
    </row>
    <row r="997" spans="1:6" ht="36.950000000000003" customHeight="1">
      <c r="A997" s="24" t="s">
        <v>804</v>
      </c>
      <c r="B997" s="63" t="s">
        <v>505</v>
      </c>
      <c r="C997" s="26" t="s">
        <v>1784</v>
      </c>
      <c r="D997" s="27">
        <v>300</v>
      </c>
      <c r="E997" s="64">
        <v>275.88</v>
      </c>
      <c r="F997" s="65">
        <f t="shared" si="15"/>
        <v>24.120000000000005</v>
      </c>
    </row>
    <row r="998" spans="1:6">
      <c r="A998" s="24" t="s">
        <v>558</v>
      </c>
      <c r="B998" s="63" t="s">
        <v>505</v>
      </c>
      <c r="C998" s="26" t="s">
        <v>1785</v>
      </c>
      <c r="D998" s="27">
        <v>12912800</v>
      </c>
      <c r="E998" s="64">
        <v>12912704.35</v>
      </c>
      <c r="F998" s="65">
        <f t="shared" si="15"/>
        <v>95.650000000372529</v>
      </c>
    </row>
    <row r="999" spans="1:6" ht="24.6" customHeight="1">
      <c r="A999" s="24" t="s">
        <v>560</v>
      </c>
      <c r="B999" s="63" t="s">
        <v>505</v>
      </c>
      <c r="C999" s="26" t="s">
        <v>1786</v>
      </c>
      <c r="D999" s="27">
        <v>5300</v>
      </c>
      <c r="E999" s="64">
        <v>5300</v>
      </c>
      <c r="F999" s="65" t="str">
        <f t="shared" si="15"/>
        <v>-</v>
      </c>
    </row>
    <row r="1000" spans="1:6" ht="36.950000000000003" customHeight="1">
      <c r="A1000" s="24" t="s">
        <v>539</v>
      </c>
      <c r="B1000" s="63" t="s">
        <v>505</v>
      </c>
      <c r="C1000" s="26" t="s">
        <v>1787</v>
      </c>
      <c r="D1000" s="27">
        <v>5300</v>
      </c>
      <c r="E1000" s="64">
        <v>5300</v>
      </c>
      <c r="F1000" s="65" t="str">
        <f t="shared" si="15"/>
        <v>-</v>
      </c>
    </row>
    <row r="1001" spans="1:6" ht="36.950000000000003" customHeight="1">
      <c r="A1001" s="24" t="s">
        <v>563</v>
      </c>
      <c r="B1001" s="63" t="s">
        <v>505</v>
      </c>
      <c r="C1001" s="26" t="s">
        <v>1788</v>
      </c>
      <c r="D1001" s="27">
        <v>5300</v>
      </c>
      <c r="E1001" s="64">
        <v>5300</v>
      </c>
      <c r="F1001" s="65" t="str">
        <f t="shared" si="15"/>
        <v>-</v>
      </c>
    </row>
    <row r="1002" spans="1:6" ht="110.65" customHeight="1">
      <c r="A1002" s="66" t="s">
        <v>565</v>
      </c>
      <c r="B1002" s="63" t="s">
        <v>505</v>
      </c>
      <c r="C1002" s="26" t="s">
        <v>1789</v>
      </c>
      <c r="D1002" s="27">
        <v>5300</v>
      </c>
      <c r="E1002" s="64">
        <v>5300</v>
      </c>
      <c r="F1002" s="65" t="str">
        <f t="shared" si="15"/>
        <v>-</v>
      </c>
    </row>
    <row r="1003" spans="1:6" ht="24.6" customHeight="1">
      <c r="A1003" s="24" t="s">
        <v>531</v>
      </c>
      <c r="B1003" s="63" t="s">
        <v>505</v>
      </c>
      <c r="C1003" s="26" t="s">
        <v>1790</v>
      </c>
      <c r="D1003" s="27">
        <v>5300</v>
      </c>
      <c r="E1003" s="64">
        <v>5300</v>
      </c>
      <c r="F1003" s="65" t="str">
        <f t="shared" si="15"/>
        <v>-</v>
      </c>
    </row>
    <row r="1004" spans="1:6" ht="36.950000000000003" customHeight="1">
      <c r="A1004" s="24" t="s">
        <v>533</v>
      </c>
      <c r="B1004" s="63" t="s">
        <v>505</v>
      </c>
      <c r="C1004" s="26" t="s">
        <v>1791</v>
      </c>
      <c r="D1004" s="27">
        <v>5300</v>
      </c>
      <c r="E1004" s="64">
        <v>5300</v>
      </c>
      <c r="F1004" s="65" t="str">
        <f t="shared" si="15"/>
        <v>-</v>
      </c>
    </row>
    <row r="1005" spans="1:6">
      <c r="A1005" s="24" t="s">
        <v>535</v>
      </c>
      <c r="B1005" s="63" t="s">
        <v>505</v>
      </c>
      <c r="C1005" s="26" t="s">
        <v>1792</v>
      </c>
      <c r="D1005" s="27">
        <v>5300</v>
      </c>
      <c r="E1005" s="64">
        <v>5300</v>
      </c>
      <c r="F1005" s="65" t="str">
        <f t="shared" si="15"/>
        <v>-</v>
      </c>
    </row>
    <row r="1006" spans="1:6">
      <c r="A1006" s="24" t="s">
        <v>1045</v>
      </c>
      <c r="B1006" s="63" t="s">
        <v>505</v>
      </c>
      <c r="C1006" s="26" t="s">
        <v>1793</v>
      </c>
      <c r="D1006" s="27">
        <v>12907500</v>
      </c>
      <c r="E1006" s="64">
        <v>12907404.35</v>
      </c>
      <c r="F1006" s="65">
        <f t="shared" si="15"/>
        <v>95.650000000372529</v>
      </c>
    </row>
    <row r="1007" spans="1:6" ht="24.6" customHeight="1">
      <c r="A1007" s="24" t="s">
        <v>1655</v>
      </c>
      <c r="B1007" s="63" t="s">
        <v>505</v>
      </c>
      <c r="C1007" s="26" t="s">
        <v>1794</v>
      </c>
      <c r="D1007" s="27">
        <v>12907500</v>
      </c>
      <c r="E1007" s="64">
        <v>12907404.35</v>
      </c>
      <c r="F1007" s="65">
        <f t="shared" si="15"/>
        <v>95.650000000372529</v>
      </c>
    </row>
    <row r="1008" spans="1:6" ht="36.950000000000003" customHeight="1">
      <c r="A1008" s="24" t="s">
        <v>1657</v>
      </c>
      <c r="B1008" s="63" t="s">
        <v>505</v>
      </c>
      <c r="C1008" s="26" t="s">
        <v>1795</v>
      </c>
      <c r="D1008" s="27">
        <v>12907500</v>
      </c>
      <c r="E1008" s="64">
        <v>12907404.35</v>
      </c>
      <c r="F1008" s="65">
        <f t="shared" si="15"/>
        <v>95.650000000372529</v>
      </c>
    </row>
    <row r="1009" spans="1:6" ht="110.65" customHeight="1">
      <c r="A1009" s="66" t="s">
        <v>1796</v>
      </c>
      <c r="B1009" s="63" t="s">
        <v>505</v>
      </c>
      <c r="C1009" s="26" t="s">
        <v>1797</v>
      </c>
      <c r="D1009" s="27">
        <v>375200</v>
      </c>
      <c r="E1009" s="64">
        <v>375200</v>
      </c>
      <c r="F1009" s="65" t="str">
        <f t="shared" si="15"/>
        <v>-</v>
      </c>
    </row>
    <row r="1010" spans="1:6" ht="24.6" customHeight="1">
      <c r="A1010" s="24" t="s">
        <v>531</v>
      </c>
      <c r="B1010" s="63" t="s">
        <v>505</v>
      </c>
      <c r="C1010" s="26" t="s">
        <v>1798</v>
      </c>
      <c r="D1010" s="27">
        <v>375200</v>
      </c>
      <c r="E1010" s="64">
        <v>375200</v>
      </c>
      <c r="F1010" s="65" t="str">
        <f t="shared" si="15"/>
        <v>-</v>
      </c>
    </row>
    <row r="1011" spans="1:6" ht="36.950000000000003" customHeight="1">
      <c r="A1011" s="24" t="s">
        <v>533</v>
      </c>
      <c r="B1011" s="63" t="s">
        <v>505</v>
      </c>
      <c r="C1011" s="26" t="s">
        <v>1799</v>
      </c>
      <c r="D1011" s="27">
        <v>375200</v>
      </c>
      <c r="E1011" s="64">
        <v>375200</v>
      </c>
      <c r="F1011" s="65" t="str">
        <f t="shared" si="15"/>
        <v>-</v>
      </c>
    </row>
    <row r="1012" spans="1:6">
      <c r="A1012" s="24" t="s">
        <v>535</v>
      </c>
      <c r="B1012" s="63" t="s">
        <v>505</v>
      </c>
      <c r="C1012" s="26" t="s">
        <v>1800</v>
      </c>
      <c r="D1012" s="27">
        <v>375200</v>
      </c>
      <c r="E1012" s="64">
        <v>375200</v>
      </c>
      <c r="F1012" s="65" t="str">
        <f t="shared" si="15"/>
        <v>-</v>
      </c>
    </row>
    <row r="1013" spans="1:6" ht="147.6" customHeight="1">
      <c r="A1013" s="66" t="s">
        <v>1801</v>
      </c>
      <c r="B1013" s="63" t="s">
        <v>505</v>
      </c>
      <c r="C1013" s="26" t="s">
        <v>1802</v>
      </c>
      <c r="D1013" s="27">
        <v>12532300</v>
      </c>
      <c r="E1013" s="64">
        <v>12532204.35</v>
      </c>
      <c r="F1013" s="65">
        <f t="shared" si="15"/>
        <v>95.650000000372529</v>
      </c>
    </row>
    <row r="1014" spans="1:6" ht="24.6" customHeight="1">
      <c r="A1014" s="24" t="s">
        <v>531</v>
      </c>
      <c r="B1014" s="63" t="s">
        <v>505</v>
      </c>
      <c r="C1014" s="26" t="s">
        <v>1803</v>
      </c>
      <c r="D1014" s="27">
        <v>11800</v>
      </c>
      <c r="E1014" s="64">
        <v>11770.97</v>
      </c>
      <c r="F1014" s="65">
        <f t="shared" si="15"/>
        <v>29.030000000000655</v>
      </c>
    </row>
    <row r="1015" spans="1:6" ht="36.950000000000003" customHeight="1">
      <c r="A1015" s="24" t="s">
        <v>533</v>
      </c>
      <c r="B1015" s="63" t="s">
        <v>505</v>
      </c>
      <c r="C1015" s="26" t="s">
        <v>1804</v>
      </c>
      <c r="D1015" s="27">
        <v>11800</v>
      </c>
      <c r="E1015" s="64">
        <v>11770.97</v>
      </c>
      <c r="F1015" s="65">
        <f t="shared" si="15"/>
        <v>29.030000000000655</v>
      </c>
    </row>
    <row r="1016" spans="1:6">
      <c r="A1016" s="24" t="s">
        <v>535</v>
      </c>
      <c r="B1016" s="63" t="s">
        <v>505</v>
      </c>
      <c r="C1016" s="26" t="s">
        <v>1805</v>
      </c>
      <c r="D1016" s="27">
        <v>11800</v>
      </c>
      <c r="E1016" s="64">
        <v>11770.97</v>
      </c>
      <c r="F1016" s="65">
        <f t="shared" si="15"/>
        <v>29.030000000000655</v>
      </c>
    </row>
    <row r="1017" spans="1:6" ht="24.6" customHeight="1">
      <c r="A1017" s="24" t="s">
        <v>554</v>
      </c>
      <c r="B1017" s="63" t="s">
        <v>505</v>
      </c>
      <c r="C1017" s="26" t="s">
        <v>1806</v>
      </c>
      <c r="D1017" s="27">
        <v>12520500</v>
      </c>
      <c r="E1017" s="64">
        <v>12520433.380000001</v>
      </c>
      <c r="F1017" s="65">
        <f t="shared" si="15"/>
        <v>66.619999999180436</v>
      </c>
    </row>
    <row r="1018" spans="1:6" ht="24.6" customHeight="1">
      <c r="A1018" s="24" t="s">
        <v>1201</v>
      </c>
      <c r="B1018" s="63" t="s">
        <v>505</v>
      </c>
      <c r="C1018" s="26" t="s">
        <v>1807</v>
      </c>
      <c r="D1018" s="27">
        <v>12520500</v>
      </c>
      <c r="E1018" s="64">
        <v>12520433.380000001</v>
      </c>
      <c r="F1018" s="65">
        <f t="shared" si="15"/>
        <v>66.619999999180436</v>
      </c>
    </row>
    <row r="1019" spans="1:6" ht="36.950000000000003" customHeight="1">
      <c r="A1019" s="24" t="s">
        <v>1210</v>
      </c>
      <c r="B1019" s="63" t="s">
        <v>505</v>
      </c>
      <c r="C1019" s="26" t="s">
        <v>1808</v>
      </c>
      <c r="D1019" s="27">
        <v>1126213.08</v>
      </c>
      <c r="E1019" s="64">
        <v>1126146.46</v>
      </c>
      <c r="F1019" s="65">
        <f t="shared" si="15"/>
        <v>66.620000000111759</v>
      </c>
    </row>
    <row r="1020" spans="1:6" ht="24.6" customHeight="1">
      <c r="A1020" s="24" t="s">
        <v>1740</v>
      </c>
      <c r="B1020" s="63" t="s">
        <v>505</v>
      </c>
      <c r="C1020" s="26" t="s">
        <v>1809</v>
      </c>
      <c r="D1020" s="27">
        <v>11394286.92</v>
      </c>
      <c r="E1020" s="64">
        <v>11394286.92</v>
      </c>
      <c r="F1020" s="65" t="str">
        <f t="shared" si="15"/>
        <v>-</v>
      </c>
    </row>
    <row r="1021" spans="1:6">
      <c r="A1021" s="24" t="s">
        <v>1083</v>
      </c>
      <c r="B1021" s="63" t="s">
        <v>505</v>
      </c>
      <c r="C1021" s="26" t="s">
        <v>1810</v>
      </c>
      <c r="D1021" s="27">
        <v>213400</v>
      </c>
      <c r="E1021" s="64">
        <v>54680.56</v>
      </c>
      <c r="F1021" s="65">
        <f t="shared" si="15"/>
        <v>158719.44</v>
      </c>
    </row>
    <row r="1022" spans="1:6">
      <c r="A1022" s="24" t="s">
        <v>1134</v>
      </c>
      <c r="B1022" s="63" t="s">
        <v>505</v>
      </c>
      <c r="C1022" s="26" t="s">
        <v>1811</v>
      </c>
      <c r="D1022" s="27">
        <v>213400</v>
      </c>
      <c r="E1022" s="64">
        <v>54680.56</v>
      </c>
      <c r="F1022" s="65">
        <f t="shared" si="15"/>
        <v>158719.44</v>
      </c>
    </row>
    <row r="1023" spans="1:6" ht="24.6" customHeight="1">
      <c r="A1023" s="24" t="s">
        <v>548</v>
      </c>
      <c r="B1023" s="63" t="s">
        <v>505</v>
      </c>
      <c r="C1023" s="26" t="s">
        <v>1812</v>
      </c>
      <c r="D1023" s="27">
        <v>213400</v>
      </c>
      <c r="E1023" s="64">
        <v>54680.56</v>
      </c>
      <c r="F1023" s="65">
        <f t="shared" si="15"/>
        <v>158719.44</v>
      </c>
    </row>
    <row r="1024" spans="1:6">
      <c r="A1024" s="24" t="s">
        <v>550</v>
      </c>
      <c r="B1024" s="63" t="s">
        <v>505</v>
      </c>
      <c r="C1024" s="26" t="s">
        <v>1813</v>
      </c>
      <c r="D1024" s="27">
        <v>213400</v>
      </c>
      <c r="E1024" s="64">
        <v>54680.56</v>
      </c>
      <c r="F1024" s="65">
        <f t="shared" si="15"/>
        <v>158719.44</v>
      </c>
    </row>
    <row r="1025" spans="1:6" ht="61.5" customHeight="1">
      <c r="A1025" s="24" t="s">
        <v>1814</v>
      </c>
      <c r="B1025" s="63" t="s">
        <v>505</v>
      </c>
      <c r="C1025" s="26" t="s">
        <v>1815</v>
      </c>
      <c r="D1025" s="27">
        <v>213400</v>
      </c>
      <c r="E1025" s="64">
        <v>54680.56</v>
      </c>
      <c r="F1025" s="65">
        <f t="shared" si="15"/>
        <v>158719.44</v>
      </c>
    </row>
    <row r="1026" spans="1:6" ht="36.950000000000003" customHeight="1">
      <c r="A1026" s="24" t="s">
        <v>673</v>
      </c>
      <c r="B1026" s="63" t="s">
        <v>505</v>
      </c>
      <c r="C1026" s="26" t="s">
        <v>1816</v>
      </c>
      <c r="D1026" s="27">
        <v>213400</v>
      </c>
      <c r="E1026" s="64">
        <v>54680.56</v>
      </c>
      <c r="F1026" s="65">
        <f t="shared" si="15"/>
        <v>158719.44</v>
      </c>
    </row>
    <row r="1027" spans="1:6">
      <c r="A1027" s="24" t="s">
        <v>1094</v>
      </c>
      <c r="B1027" s="63" t="s">
        <v>505</v>
      </c>
      <c r="C1027" s="26" t="s">
        <v>1817</v>
      </c>
      <c r="D1027" s="27">
        <v>213400</v>
      </c>
      <c r="E1027" s="64">
        <v>54680.56</v>
      </c>
      <c r="F1027" s="65">
        <f t="shared" si="15"/>
        <v>158719.44</v>
      </c>
    </row>
    <row r="1028" spans="1:6">
      <c r="A1028" s="24" t="s">
        <v>1098</v>
      </c>
      <c r="B1028" s="63" t="s">
        <v>505</v>
      </c>
      <c r="C1028" s="26" t="s">
        <v>1818</v>
      </c>
      <c r="D1028" s="27">
        <v>213400</v>
      </c>
      <c r="E1028" s="64">
        <v>54680.56</v>
      </c>
      <c r="F1028" s="65">
        <f t="shared" si="15"/>
        <v>158719.44</v>
      </c>
    </row>
    <row r="1029" spans="1:6">
      <c r="A1029" s="24" t="s">
        <v>1190</v>
      </c>
      <c r="B1029" s="63" t="s">
        <v>505</v>
      </c>
      <c r="C1029" s="26" t="s">
        <v>1819</v>
      </c>
      <c r="D1029" s="27">
        <v>524977000</v>
      </c>
      <c r="E1029" s="64">
        <v>521893059.95999998</v>
      </c>
      <c r="F1029" s="65">
        <f t="shared" si="15"/>
        <v>3083940.0400000215</v>
      </c>
    </row>
    <row r="1030" spans="1:6">
      <c r="A1030" s="24" t="s">
        <v>1820</v>
      </c>
      <c r="B1030" s="63" t="s">
        <v>505</v>
      </c>
      <c r="C1030" s="26" t="s">
        <v>1821</v>
      </c>
      <c r="D1030" s="27">
        <v>2608100</v>
      </c>
      <c r="E1030" s="64">
        <v>2608043.9900000002</v>
      </c>
      <c r="F1030" s="65">
        <f t="shared" si="15"/>
        <v>56.009999999776483</v>
      </c>
    </row>
    <row r="1031" spans="1:6" ht="24.6" customHeight="1">
      <c r="A1031" s="24" t="s">
        <v>1655</v>
      </c>
      <c r="B1031" s="63" t="s">
        <v>505</v>
      </c>
      <c r="C1031" s="26" t="s">
        <v>1822</v>
      </c>
      <c r="D1031" s="27">
        <v>2608100</v>
      </c>
      <c r="E1031" s="64">
        <v>2608043.9900000002</v>
      </c>
      <c r="F1031" s="65">
        <f t="shared" si="15"/>
        <v>56.009999999776483</v>
      </c>
    </row>
    <row r="1032" spans="1:6" ht="24.6" customHeight="1">
      <c r="A1032" s="24" t="s">
        <v>1772</v>
      </c>
      <c r="B1032" s="63" t="s">
        <v>505</v>
      </c>
      <c r="C1032" s="26" t="s">
        <v>1823</v>
      </c>
      <c r="D1032" s="27">
        <v>2608100</v>
      </c>
      <c r="E1032" s="64">
        <v>2608043.9900000002</v>
      </c>
      <c r="F1032" s="65">
        <f t="shared" si="15"/>
        <v>56.009999999776483</v>
      </c>
    </row>
    <row r="1033" spans="1:6" ht="98.45" customHeight="1">
      <c r="A1033" s="66" t="s">
        <v>1824</v>
      </c>
      <c r="B1033" s="63" t="s">
        <v>505</v>
      </c>
      <c r="C1033" s="26" t="s">
        <v>1825</v>
      </c>
      <c r="D1033" s="27">
        <v>2608100</v>
      </c>
      <c r="E1033" s="64">
        <v>2608043.9900000002</v>
      </c>
      <c r="F1033" s="65">
        <f t="shared" si="15"/>
        <v>56.009999999776483</v>
      </c>
    </row>
    <row r="1034" spans="1:6" ht="24.6" customHeight="1">
      <c r="A1034" s="24" t="s">
        <v>531</v>
      </c>
      <c r="B1034" s="63" t="s">
        <v>505</v>
      </c>
      <c r="C1034" s="26" t="s">
        <v>1826</v>
      </c>
      <c r="D1034" s="27">
        <v>25100</v>
      </c>
      <c r="E1034" s="64">
        <v>25054.99</v>
      </c>
      <c r="F1034" s="65">
        <f t="shared" si="15"/>
        <v>45.009999999998399</v>
      </c>
    </row>
    <row r="1035" spans="1:6" ht="36.950000000000003" customHeight="1">
      <c r="A1035" s="24" t="s">
        <v>533</v>
      </c>
      <c r="B1035" s="63" t="s">
        <v>505</v>
      </c>
      <c r="C1035" s="26" t="s">
        <v>1827</v>
      </c>
      <c r="D1035" s="27">
        <v>25100</v>
      </c>
      <c r="E1035" s="64">
        <v>25054.99</v>
      </c>
      <c r="F1035" s="65">
        <f t="shared" si="15"/>
        <v>45.009999999998399</v>
      </c>
    </row>
    <row r="1036" spans="1:6">
      <c r="A1036" s="24" t="s">
        <v>535</v>
      </c>
      <c r="B1036" s="63" t="s">
        <v>505</v>
      </c>
      <c r="C1036" s="26" t="s">
        <v>1828</v>
      </c>
      <c r="D1036" s="27">
        <v>25100</v>
      </c>
      <c r="E1036" s="64">
        <v>25054.99</v>
      </c>
      <c r="F1036" s="65">
        <f t="shared" si="15"/>
        <v>45.009999999998399</v>
      </c>
    </row>
    <row r="1037" spans="1:6" ht="24.6" customHeight="1">
      <c r="A1037" s="24" t="s">
        <v>554</v>
      </c>
      <c r="B1037" s="63" t="s">
        <v>505</v>
      </c>
      <c r="C1037" s="26" t="s">
        <v>1829</v>
      </c>
      <c r="D1037" s="27">
        <v>2583000</v>
      </c>
      <c r="E1037" s="64">
        <v>2582989</v>
      </c>
      <c r="F1037" s="65">
        <f t="shared" si="15"/>
        <v>11</v>
      </c>
    </row>
    <row r="1038" spans="1:6" ht="24.6" customHeight="1">
      <c r="A1038" s="24" t="s">
        <v>1830</v>
      </c>
      <c r="B1038" s="63" t="s">
        <v>505</v>
      </c>
      <c r="C1038" s="26" t="s">
        <v>1831</v>
      </c>
      <c r="D1038" s="27">
        <v>2583000</v>
      </c>
      <c r="E1038" s="64">
        <v>2582989</v>
      </c>
      <c r="F1038" s="65">
        <f t="shared" si="15"/>
        <v>11</v>
      </c>
    </row>
    <row r="1039" spans="1:6">
      <c r="A1039" s="24" t="s">
        <v>1832</v>
      </c>
      <c r="B1039" s="63" t="s">
        <v>505</v>
      </c>
      <c r="C1039" s="26" t="s">
        <v>1833</v>
      </c>
      <c r="D1039" s="27">
        <v>2583000</v>
      </c>
      <c r="E1039" s="64">
        <v>2582989</v>
      </c>
      <c r="F1039" s="65">
        <f t="shared" ref="F1039:F1102" si="16">IF(OR(D1039="-",IF(E1039="-",0,E1039)&gt;=IF(D1039="-",0,D1039)),"-",IF(D1039="-",0,D1039)-IF(E1039="-",0,E1039))</f>
        <v>11</v>
      </c>
    </row>
    <row r="1040" spans="1:6">
      <c r="A1040" s="24" t="s">
        <v>1834</v>
      </c>
      <c r="B1040" s="63" t="s">
        <v>505</v>
      </c>
      <c r="C1040" s="26" t="s">
        <v>1835</v>
      </c>
      <c r="D1040" s="27">
        <v>154884300</v>
      </c>
      <c r="E1040" s="64">
        <v>154884300</v>
      </c>
      <c r="F1040" s="65" t="str">
        <f t="shared" si="16"/>
        <v>-</v>
      </c>
    </row>
    <row r="1041" spans="1:6" ht="24.6" customHeight="1">
      <c r="A1041" s="24" t="s">
        <v>1655</v>
      </c>
      <c r="B1041" s="63" t="s">
        <v>505</v>
      </c>
      <c r="C1041" s="26" t="s">
        <v>1836</v>
      </c>
      <c r="D1041" s="27">
        <v>154884300</v>
      </c>
      <c r="E1041" s="64">
        <v>154884300</v>
      </c>
      <c r="F1041" s="65" t="str">
        <f t="shared" si="16"/>
        <v>-</v>
      </c>
    </row>
    <row r="1042" spans="1:6">
      <c r="A1042" s="24" t="s">
        <v>1837</v>
      </c>
      <c r="B1042" s="63" t="s">
        <v>505</v>
      </c>
      <c r="C1042" s="26" t="s">
        <v>1838</v>
      </c>
      <c r="D1042" s="27">
        <v>154884300</v>
      </c>
      <c r="E1042" s="64">
        <v>154884300</v>
      </c>
      <c r="F1042" s="65" t="str">
        <f t="shared" si="16"/>
        <v>-</v>
      </c>
    </row>
    <row r="1043" spans="1:6" ht="73.7" customHeight="1">
      <c r="A1043" s="24" t="s">
        <v>1839</v>
      </c>
      <c r="B1043" s="63" t="s">
        <v>505</v>
      </c>
      <c r="C1043" s="26" t="s">
        <v>1840</v>
      </c>
      <c r="D1043" s="27">
        <v>2744300</v>
      </c>
      <c r="E1043" s="64">
        <v>2744300</v>
      </c>
      <c r="F1043" s="65" t="str">
        <f t="shared" si="16"/>
        <v>-</v>
      </c>
    </row>
    <row r="1044" spans="1:6" ht="36.950000000000003" customHeight="1">
      <c r="A1044" s="24" t="s">
        <v>673</v>
      </c>
      <c r="B1044" s="63" t="s">
        <v>505</v>
      </c>
      <c r="C1044" s="26" t="s">
        <v>1841</v>
      </c>
      <c r="D1044" s="27">
        <v>2744300</v>
      </c>
      <c r="E1044" s="64">
        <v>2744300</v>
      </c>
      <c r="F1044" s="65" t="str">
        <f t="shared" si="16"/>
        <v>-</v>
      </c>
    </row>
    <row r="1045" spans="1:6">
      <c r="A1045" s="24" t="s">
        <v>1094</v>
      </c>
      <c r="B1045" s="63" t="s">
        <v>505</v>
      </c>
      <c r="C1045" s="26" t="s">
        <v>1842</v>
      </c>
      <c r="D1045" s="27">
        <v>2744300</v>
      </c>
      <c r="E1045" s="64">
        <v>2744300</v>
      </c>
      <c r="F1045" s="65" t="str">
        <f t="shared" si="16"/>
        <v>-</v>
      </c>
    </row>
    <row r="1046" spans="1:6" ht="49.15" customHeight="1">
      <c r="A1046" s="24" t="s">
        <v>1096</v>
      </c>
      <c r="B1046" s="63" t="s">
        <v>505</v>
      </c>
      <c r="C1046" s="26" t="s">
        <v>1843</v>
      </c>
      <c r="D1046" s="27">
        <v>2744300</v>
      </c>
      <c r="E1046" s="64">
        <v>2744300</v>
      </c>
      <c r="F1046" s="65" t="str">
        <f t="shared" si="16"/>
        <v>-</v>
      </c>
    </row>
    <row r="1047" spans="1:6" ht="110.65" customHeight="1">
      <c r="A1047" s="66" t="s">
        <v>1844</v>
      </c>
      <c r="B1047" s="63" t="s">
        <v>505</v>
      </c>
      <c r="C1047" s="26" t="s">
        <v>1845</v>
      </c>
      <c r="D1047" s="27">
        <v>152140000</v>
      </c>
      <c r="E1047" s="64">
        <v>152140000</v>
      </c>
      <c r="F1047" s="65" t="str">
        <f t="shared" si="16"/>
        <v>-</v>
      </c>
    </row>
    <row r="1048" spans="1:6" ht="36.950000000000003" customHeight="1">
      <c r="A1048" s="24" t="s">
        <v>673</v>
      </c>
      <c r="B1048" s="63" t="s">
        <v>505</v>
      </c>
      <c r="C1048" s="26" t="s">
        <v>1846</v>
      </c>
      <c r="D1048" s="27">
        <v>152140000</v>
      </c>
      <c r="E1048" s="64">
        <v>152140000</v>
      </c>
      <c r="F1048" s="65" t="str">
        <f t="shared" si="16"/>
        <v>-</v>
      </c>
    </row>
    <row r="1049" spans="1:6">
      <c r="A1049" s="24" t="s">
        <v>1094</v>
      </c>
      <c r="B1049" s="63" t="s">
        <v>505</v>
      </c>
      <c r="C1049" s="26" t="s">
        <v>1847</v>
      </c>
      <c r="D1049" s="27">
        <v>152140000</v>
      </c>
      <c r="E1049" s="64">
        <v>152140000</v>
      </c>
      <c r="F1049" s="65" t="str">
        <f t="shared" si="16"/>
        <v>-</v>
      </c>
    </row>
    <row r="1050" spans="1:6" ht="49.15" customHeight="1">
      <c r="A1050" s="24" t="s">
        <v>1096</v>
      </c>
      <c r="B1050" s="63" t="s">
        <v>505</v>
      </c>
      <c r="C1050" s="26" t="s">
        <v>1848</v>
      </c>
      <c r="D1050" s="27">
        <v>152140000</v>
      </c>
      <c r="E1050" s="64">
        <v>152140000</v>
      </c>
      <c r="F1050" s="65" t="str">
        <f t="shared" si="16"/>
        <v>-</v>
      </c>
    </row>
    <row r="1051" spans="1:6">
      <c r="A1051" s="24" t="s">
        <v>1192</v>
      </c>
      <c r="B1051" s="63" t="s">
        <v>505</v>
      </c>
      <c r="C1051" s="26" t="s">
        <v>1849</v>
      </c>
      <c r="D1051" s="27">
        <v>202828000</v>
      </c>
      <c r="E1051" s="64">
        <v>200394958.81</v>
      </c>
      <c r="F1051" s="65">
        <f t="shared" si="16"/>
        <v>2433041.1899999976</v>
      </c>
    </row>
    <row r="1052" spans="1:6" ht="24.6" customHeight="1">
      <c r="A1052" s="24" t="s">
        <v>1762</v>
      </c>
      <c r="B1052" s="63" t="s">
        <v>505</v>
      </c>
      <c r="C1052" s="26" t="s">
        <v>1850</v>
      </c>
      <c r="D1052" s="27">
        <v>13200</v>
      </c>
      <c r="E1052" s="64">
        <v>13193.93</v>
      </c>
      <c r="F1052" s="65">
        <f t="shared" si="16"/>
        <v>6.069999999999709</v>
      </c>
    </row>
    <row r="1053" spans="1:6" ht="36.950000000000003" customHeight="1">
      <c r="A1053" s="24" t="s">
        <v>1851</v>
      </c>
      <c r="B1053" s="63" t="s">
        <v>505</v>
      </c>
      <c r="C1053" s="26" t="s">
        <v>1852</v>
      </c>
      <c r="D1053" s="27">
        <v>13200</v>
      </c>
      <c r="E1053" s="64">
        <v>13193.93</v>
      </c>
      <c r="F1053" s="65">
        <f t="shared" si="16"/>
        <v>6.069999999999709</v>
      </c>
    </row>
    <row r="1054" spans="1:6" ht="147.6" customHeight="1">
      <c r="A1054" s="66" t="s">
        <v>1853</v>
      </c>
      <c r="B1054" s="63" t="s">
        <v>505</v>
      </c>
      <c r="C1054" s="26" t="s">
        <v>1854</v>
      </c>
      <c r="D1054" s="27">
        <v>13200</v>
      </c>
      <c r="E1054" s="64">
        <v>13193.93</v>
      </c>
      <c r="F1054" s="65">
        <f t="shared" si="16"/>
        <v>6.069999999999709</v>
      </c>
    </row>
    <row r="1055" spans="1:6" ht="24.6" customHeight="1">
      <c r="A1055" s="24" t="s">
        <v>531</v>
      </c>
      <c r="B1055" s="63" t="s">
        <v>505</v>
      </c>
      <c r="C1055" s="26" t="s">
        <v>1855</v>
      </c>
      <c r="D1055" s="27">
        <v>130</v>
      </c>
      <c r="E1055" s="64">
        <v>126.74</v>
      </c>
      <c r="F1055" s="65">
        <f t="shared" si="16"/>
        <v>3.2600000000000051</v>
      </c>
    </row>
    <row r="1056" spans="1:6" ht="36.950000000000003" customHeight="1">
      <c r="A1056" s="24" t="s">
        <v>533</v>
      </c>
      <c r="B1056" s="63" t="s">
        <v>505</v>
      </c>
      <c r="C1056" s="26" t="s">
        <v>1856</v>
      </c>
      <c r="D1056" s="27">
        <v>130</v>
      </c>
      <c r="E1056" s="64">
        <v>126.74</v>
      </c>
      <c r="F1056" s="65">
        <f t="shared" si="16"/>
        <v>3.2600000000000051</v>
      </c>
    </row>
    <row r="1057" spans="1:6">
      <c r="A1057" s="24" t="s">
        <v>535</v>
      </c>
      <c r="B1057" s="63" t="s">
        <v>505</v>
      </c>
      <c r="C1057" s="26" t="s">
        <v>1857</v>
      </c>
      <c r="D1057" s="27">
        <v>130</v>
      </c>
      <c r="E1057" s="64">
        <v>126.74</v>
      </c>
      <c r="F1057" s="65">
        <f t="shared" si="16"/>
        <v>3.2600000000000051</v>
      </c>
    </row>
    <row r="1058" spans="1:6" ht="24.6" customHeight="1">
      <c r="A1058" s="24" t="s">
        <v>554</v>
      </c>
      <c r="B1058" s="63" t="s">
        <v>505</v>
      </c>
      <c r="C1058" s="26" t="s">
        <v>1858</v>
      </c>
      <c r="D1058" s="27">
        <v>13070</v>
      </c>
      <c r="E1058" s="64">
        <v>13067.19</v>
      </c>
      <c r="F1058" s="65">
        <f t="shared" si="16"/>
        <v>2.8099999999994907</v>
      </c>
    </row>
    <row r="1059" spans="1:6" ht="24.6" customHeight="1">
      <c r="A1059" s="24" t="s">
        <v>1201</v>
      </c>
      <c r="B1059" s="63" t="s">
        <v>505</v>
      </c>
      <c r="C1059" s="26" t="s">
        <v>1859</v>
      </c>
      <c r="D1059" s="27">
        <v>13070</v>
      </c>
      <c r="E1059" s="64">
        <v>13067.19</v>
      </c>
      <c r="F1059" s="65">
        <f t="shared" si="16"/>
        <v>2.8099999999994907</v>
      </c>
    </row>
    <row r="1060" spans="1:6" ht="36.950000000000003" customHeight="1">
      <c r="A1060" s="24" t="s">
        <v>1210</v>
      </c>
      <c r="B1060" s="63" t="s">
        <v>505</v>
      </c>
      <c r="C1060" s="26" t="s">
        <v>1860</v>
      </c>
      <c r="D1060" s="27">
        <v>13070</v>
      </c>
      <c r="E1060" s="64">
        <v>13067.19</v>
      </c>
      <c r="F1060" s="65">
        <f t="shared" si="16"/>
        <v>2.8099999999994907</v>
      </c>
    </row>
    <row r="1061" spans="1:6" ht="24.6" customHeight="1">
      <c r="A1061" s="24" t="s">
        <v>1655</v>
      </c>
      <c r="B1061" s="63" t="s">
        <v>505</v>
      </c>
      <c r="C1061" s="26" t="s">
        <v>1861</v>
      </c>
      <c r="D1061" s="27">
        <v>202814800</v>
      </c>
      <c r="E1061" s="64">
        <v>200381764.88</v>
      </c>
      <c r="F1061" s="65">
        <f t="shared" si="16"/>
        <v>2433035.1200000048</v>
      </c>
    </row>
    <row r="1062" spans="1:6" ht="24.6" customHeight="1">
      <c r="A1062" s="24" t="s">
        <v>1772</v>
      </c>
      <c r="B1062" s="63" t="s">
        <v>505</v>
      </c>
      <c r="C1062" s="26" t="s">
        <v>1862</v>
      </c>
      <c r="D1062" s="27">
        <v>202814800</v>
      </c>
      <c r="E1062" s="64">
        <v>200381764.88</v>
      </c>
      <c r="F1062" s="65">
        <f t="shared" si="16"/>
        <v>2433035.1200000048</v>
      </c>
    </row>
    <row r="1063" spans="1:6" ht="98.45" customHeight="1">
      <c r="A1063" s="66" t="s">
        <v>1863</v>
      </c>
      <c r="B1063" s="63" t="s">
        <v>505</v>
      </c>
      <c r="C1063" s="26" t="s">
        <v>1864</v>
      </c>
      <c r="D1063" s="27">
        <v>3674800</v>
      </c>
      <c r="E1063" s="64">
        <v>3674774.77</v>
      </c>
      <c r="F1063" s="65">
        <f t="shared" si="16"/>
        <v>25.229999999981374</v>
      </c>
    </row>
    <row r="1064" spans="1:6" ht="24.6" customHeight="1">
      <c r="A1064" s="24" t="s">
        <v>531</v>
      </c>
      <c r="B1064" s="63" t="s">
        <v>505</v>
      </c>
      <c r="C1064" s="26" t="s">
        <v>1865</v>
      </c>
      <c r="D1064" s="27">
        <v>38220</v>
      </c>
      <c r="E1064" s="64">
        <v>38215.449999999997</v>
      </c>
      <c r="F1064" s="65">
        <f t="shared" si="16"/>
        <v>4.5500000000029104</v>
      </c>
    </row>
    <row r="1065" spans="1:6" ht="36.950000000000003" customHeight="1">
      <c r="A1065" s="24" t="s">
        <v>533</v>
      </c>
      <c r="B1065" s="63" t="s">
        <v>505</v>
      </c>
      <c r="C1065" s="26" t="s">
        <v>1866</v>
      </c>
      <c r="D1065" s="27">
        <v>38220</v>
      </c>
      <c r="E1065" s="64">
        <v>38215.449999999997</v>
      </c>
      <c r="F1065" s="65">
        <f t="shared" si="16"/>
        <v>4.5500000000029104</v>
      </c>
    </row>
    <row r="1066" spans="1:6">
      <c r="A1066" s="24" t="s">
        <v>535</v>
      </c>
      <c r="B1066" s="63" t="s">
        <v>505</v>
      </c>
      <c r="C1066" s="26" t="s">
        <v>1867</v>
      </c>
      <c r="D1066" s="27">
        <v>38220</v>
      </c>
      <c r="E1066" s="64">
        <v>38215.449999999997</v>
      </c>
      <c r="F1066" s="65">
        <f t="shared" si="16"/>
        <v>4.5500000000029104</v>
      </c>
    </row>
    <row r="1067" spans="1:6" ht="24.6" customHeight="1">
      <c r="A1067" s="24" t="s">
        <v>554</v>
      </c>
      <c r="B1067" s="63" t="s">
        <v>505</v>
      </c>
      <c r="C1067" s="26" t="s">
        <v>1868</v>
      </c>
      <c r="D1067" s="27">
        <v>3636580</v>
      </c>
      <c r="E1067" s="64">
        <v>3636559.32</v>
      </c>
      <c r="F1067" s="65">
        <f t="shared" si="16"/>
        <v>20.680000000167638</v>
      </c>
    </row>
    <row r="1068" spans="1:6" ht="24.6" customHeight="1">
      <c r="A1068" s="24" t="s">
        <v>1201</v>
      </c>
      <c r="B1068" s="63" t="s">
        <v>505</v>
      </c>
      <c r="C1068" s="26" t="s">
        <v>1869</v>
      </c>
      <c r="D1068" s="27">
        <v>3636580</v>
      </c>
      <c r="E1068" s="64">
        <v>3636559.32</v>
      </c>
      <c r="F1068" s="65">
        <f t="shared" si="16"/>
        <v>20.680000000167638</v>
      </c>
    </row>
    <row r="1069" spans="1:6" ht="36.950000000000003" customHeight="1">
      <c r="A1069" s="24" t="s">
        <v>1210</v>
      </c>
      <c r="B1069" s="63" t="s">
        <v>505</v>
      </c>
      <c r="C1069" s="26" t="s">
        <v>1870</v>
      </c>
      <c r="D1069" s="27">
        <v>3636580</v>
      </c>
      <c r="E1069" s="64">
        <v>3636559.32</v>
      </c>
      <c r="F1069" s="65">
        <f t="shared" si="16"/>
        <v>20.680000000167638</v>
      </c>
    </row>
    <row r="1070" spans="1:6" ht="98.45" customHeight="1">
      <c r="A1070" s="66" t="s">
        <v>1871</v>
      </c>
      <c r="B1070" s="63" t="s">
        <v>505</v>
      </c>
      <c r="C1070" s="26" t="s">
        <v>1872</v>
      </c>
      <c r="D1070" s="27">
        <v>2427900</v>
      </c>
      <c r="E1070" s="64">
        <v>2427817.59</v>
      </c>
      <c r="F1070" s="65">
        <f t="shared" si="16"/>
        <v>82.410000000149012</v>
      </c>
    </row>
    <row r="1071" spans="1:6" ht="24.6" customHeight="1">
      <c r="A1071" s="24" t="s">
        <v>531</v>
      </c>
      <c r="B1071" s="63" t="s">
        <v>505</v>
      </c>
      <c r="C1071" s="26" t="s">
        <v>1873</v>
      </c>
      <c r="D1071" s="27">
        <v>23600</v>
      </c>
      <c r="E1071" s="64">
        <v>23584.19</v>
      </c>
      <c r="F1071" s="65">
        <f t="shared" si="16"/>
        <v>15.81000000000131</v>
      </c>
    </row>
    <row r="1072" spans="1:6" ht="36.950000000000003" customHeight="1">
      <c r="A1072" s="24" t="s">
        <v>533</v>
      </c>
      <c r="B1072" s="63" t="s">
        <v>505</v>
      </c>
      <c r="C1072" s="26" t="s">
        <v>1874</v>
      </c>
      <c r="D1072" s="27">
        <v>23600</v>
      </c>
      <c r="E1072" s="64">
        <v>23584.19</v>
      </c>
      <c r="F1072" s="65">
        <f t="shared" si="16"/>
        <v>15.81000000000131</v>
      </c>
    </row>
    <row r="1073" spans="1:6">
      <c r="A1073" s="24" t="s">
        <v>535</v>
      </c>
      <c r="B1073" s="63" t="s">
        <v>505</v>
      </c>
      <c r="C1073" s="26" t="s">
        <v>1875</v>
      </c>
      <c r="D1073" s="27">
        <v>23600</v>
      </c>
      <c r="E1073" s="64">
        <v>23584.19</v>
      </c>
      <c r="F1073" s="65">
        <f t="shared" si="16"/>
        <v>15.81000000000131</v>
      </c>
    </row>
    <row r="1074" spans="1:6" ht="24.6" customHeight="1">
      <c r="A1074" s="24" t="s">
        <v>554</v>
      </c>
      <c r="B1074" s="63" t="s">
        <v>505</v>
      </c>
      <c r="C1074" s="26" t="s">
        <v>1876</v>
      </c>
      <c r="D1074" s="27">
        <v>2404300</v>
      </c>
      <c r="E1074" s="64">
        <v>2404233.4</v>
      </c>
      <c r="F1074" s="65">
        <f t="shared" si="16"/>
        <v>66.600000000093132</v>
      </c>
    </row>
    <row r="1075" spans="1:6" ht="24.6" customHeight="1">
      <c r="A1075" s="24" t="s">
        <v>1201</v>
      </c>
      <c r="B1075" s="63" t="s">
        <v>505</v>
      </c>
      <c r="C1075" s="26" t="s">
        <v>1877</v>
      </c>
      <c r="D1075" s="27">
        <v>2404300</v>
      </c>
      <c r="E1075" s="64">
        <v>2404233.4</v>
      </c>
      <c r="F1075" s="65">
        <f t="shared" si="16"/>
        <v>66.600000000093132</v>
      </c>
    </row>
    <row r="1076" spans="1:6" ht="36.950000000000003" customHeight="1">
      <c r="A1076" s="24" t="s">
        <v>1210</v>
      </c>
      <c r="B1076" s="63" t="s">
        <v>505</v>
      </c>
      <c r="C1076" s="26" t="s">
        <v>1878</v>
      </c>
      <c r="D1076" s="27">
        <v>2404300</v>
      </c>
      <c r="E1076" s="64">
        <v>2404233.4</v>
      </c>
      <c r="F1076" s="65">
        <f t="shared" si="16"/>
        <v>66.600000000093132</v>
      </c>
    </row>
    <row r="1077" spans="1:6" ht="73.7" customHeight="1">
      <c r="A1077" s="24" t="s">
        <v>1879</v>
      </c>
      <c r="B1077" s="63" t="s">
        <v>505</v>
      </c>
      <c r="C1077" s="26" t="s">
        <v>1880</v>
      </c>
      <c r="D1077" s="27">
        <v>29339500</v>
      </c>
      <c r="E1077" s="64">
        <v>28627532.32</v>
      </c>
      <c r="F1077" s="65">
        <f t="shared" si="16"/>
        <v>711967.6799999997</v>
      </c>
    </row>
    <row r="1078" spans="1:6" ht="24.6" customHeight="1">
      <c r="A1078" s="24" t="s">
        <v>531</v>
      </c>
      <c r="B1078" s="63" t="s">
        <v>505</v>
      </c>
      <c r="C1078" s="26" t="s">
        <v>1881</v>
      </c>
      <c r="D1078" s="27">
        <v>339100</v>
      </c>
      <c r="E1078" s="64">
        <v>322664.38</v>
      </c>
      <c r="F1078" s="65">
        <f t="shared" si="16"/>
        <v>16435.619999999995</v>
      </c>
    </row>
    <row r="1079" spans="1:6" ht="36.950000000000003" customHeight="1">
      <c r="A1079" s="24" t="s">
        <v>533</v>
      </c>
      <c r="B1079" s="63" t="s">
        <v>505</v>
      </c>
      <c r="C1079" s="26" t="s">
        <v>1882</v>
      </c>
      <c r="D1079" s="27">
        <v>339100</v>
      </c>
      <c r="E1079" s="64">
        <v>322664.38</v>
      </c>
      <c r="F1079" s="65">
        <f t="shared" si="16"/>
        <v>16435.619999999995</v>
      </c>
    </row>
    <row r="1080" spans="1:6">
      <c r="A1080" s="24" t="s">
        <v>535</v>
      </c>
      <c r="B1080" s="63" t="s">
        <v>505</v>
      </c>
      <c r="C1080" s="26" t="s">
        <v>1883</v>
      </c>
      <c r="D1080" s="27">
        <v>339100</v>
      </c>
      <c r="E1080" s="64">
        <v>322664.38</v>
      </c>
      <c r="F1080" s="65">
        <f t="shared" si="16"/>
        <v>16435.619999999995</v>
      </c>
    </row>
    <row r="1081" spans="1:6" ht="24.6" customHeight="1">
      <c r="A1081" s="24" t="s">
        <v>554</v>
      </c>
      <c r="B1081" s="63" t="s">
        <v>505</v>
      </c>
      <c r="C1081" s="26" t="s">
        <v>1884</v>
      </c>
      <c r="D1081" s="27">
        <v>29000400</v>
      </c>
      <c r="E1081" s="64">
        <v>28304867.940000001</v>
      </c>
      <c r="F1081" s="65">
        <f t="shared" si="16"/>
        <v>695532.05999999866</v>
      </c>
    </row>
    <row r="1082" spans="1:6" ht="24.6" customHeight="1">
      <c r="A1082" s="24" t="s">
        <v>1201</v>
      </c>
      <c r="B1082" s="63" t="s">
        <v>505</v>
      </c>
      <c r="C1082" s="26" t="s">
        <v>1885</v>
      </c>
      <c r="D1082" s="27">
        <v>29000400</v>
      </c>
      <c r="E1082" s="64">
        <v>28304867.940000001</v>
      </c>
      <c r="F1082" s="65">
        <f t="shared" si="16"/>
        <v>695532.05999999866</v>
      </c>
    </row>
    <row r="1083" spans="1:6" ht="36.950000000000003" customHeight="1">
      <c r="A1083" s="24" t="s">
        <v>1210</v>
      </c>
      <c r="B1083" s="63" t="s">
        <v>505</v>
      </c>
      <c r="C1083" s="26" t="s">
        <v>1886</v>
      </c>
      <c r="D1083" s="27">
        <v>29000400</v>
      </c>
      <c r="E1083" s="64">
        <v>28304867.940000001</v>
      </c>
      <c r="F1083" s="65">
        <f t="shared" si="16"/>
        <v>695532.05999999866</v>
      </c>
    </row>
    <row r="1084" spans="1:6" ht="172.15" customHeight="1">
      <c r="A1084" s="66" t="s">
        <v>1887</v>
      </c>
      <c r="B1084" s="63" t="s">
        <v>505</v>
      </c>
      <c r="C1084" s="26" t="s">
        <v>1888</v>
      </c>
      <c r="D1084" s="27">
        <v>42689100</v>
      </c>
      <c r="E1084" s="64">
        <v>42109886.68</v>
      </c>
      <c r="F1084" s="65">
        <f t="shared" si="16"/>
        <v>579213.3200000003</v>
      </c>
    </row>
    <row r="1085" spans="1:6" ht="24.6" customHeight="1">
      <c r="A1085" s="24" t="s">
        <v>531</v>
      </c>
      <c r="B1085" s="63" t="s">
        <v>505</v>
      </c>
      <c r="C1085" s="26" t="s">
        <v>1889</v>
      </c>
      <c r="D1085" s="27">
        <v>311300</v>
      </c>
      <c r="E1085" s="64">
        <v>311245.65999999997</v>
      </c>
      <c r="F1085" s="65">
        <f t="shared" si="16"/>
        <v>54.340000000025611</v>
      </c>
    </row>
    <row r="1086" spans="1:6" ht="36.950000000000003" customHeight="1">
      <c r="A1086" s="24" t="s">
        <v>533</v>
      </c>
      <c r="B1086" s="63" t="s">
        <v>505</v>
      </c>
      <c r="C1086" s="26" t="s">
        <v>1890</v>
      </c>
      <c r="D1086" s="27">
        <v>311300</v>
      </c>
      <c r="E1086" s="64">
        <v>311245.65999999997</v>
      </c>
      <c r="F1086" s="65">
        <f t="shared" si="16"/>
        <v>54.340000000025611</v>
      </c>
    </row>
    <row r="1087" spans="1:6">
      <c r="A1087" s="24" t="s">
        <v>535</v>
      </c>
      <c r="B1087" s="63" t="s">
        <v>505</v>
      </c>
      <c r="C1087" s="26" t="s">
        <v>1891</v>
      </c>
      <c r="D1087" s="27">
        <v>311300</v>
      </c>
      <c r="E1087" s="64">
        <v>311245.65999999997</v>
      </c>
      <c r="F1087" s="65">
        <f t="shared" si="16"/>
        <v>54.340000000025611</v>
      </c>
    </row>
    <row r="1088" spans="1:6" ht="24.6" customHeight="1">
      <c r="A1088" s="24" t="s">
        <v>554</v>
      </c>
      <c r="B1088" s="63" t="s">
        <v>505</v>
      </c>
      <c r="C1088" s="26" t="s">
        <v>1892</v>
      </c>
      <c r="D1088" s="27">
        <v>42377800</v>
      </c>
      <c r="E1088" s="64">
        <v>41798641.020000003</v>
      </c>
      <c r="F1088" s="65">
        <f t="shared" si="16"/>
        <v>579158.97999999672</v>
      </c>
    </row>
    <row r="1089" spans="1:6" ht="24.6" customHeight="1">
      <c r="A1089" s="24" t="s">
        <v>1201</v>
      </c>
      <c r="B1089" s="63" t="s">
        <v>505</v>
      </c>
      <c r="C1089" s="26" t="s">
        <v>1893</v>
      </c>
      <c r="D1089" s="27">
        <v>42377800</v>
      </c>
      <c r="E1089" s="64">
        <v>41798641.020000003</v>
      </c>
      <c r="F1089" s="65">
        <f t="shared" si="16"/>
        <v>579158.97999999672</v>
      </c>
    </row>
    <row r="1090" spans="1:6" ht="36.950000000000003" customHeight="1">
      <c r="A1090" s="24" t="s">
        <v>1210</v>
      </c>
      <c r="B1090" s="63" t="s">
        <v>505</v>
      </c>
      <c r="C1090" s="26" t="s">
        <v>1894</v>
      </c>
      <c r="D1090" s="27">
        <v>28291000</v>
      </c>
      <c r="E1090" s="64">
        <v>27711877.420000002</v>
      </c>
      <c r="F1090" s="65">
        <f t="shared" si="16"/>
        <v>579122.57999999821</v>
      </c>
    </row>
    <row r="1091" spans="1:6" ht="24.6" customHeight="1">
      <c r="A1091" s="24" t="s">
        <v>1740</v>
      </c>
      <c r="B1091" s="63" t="s">
        <v>505</v>
      </c>
      <c r="C1091" s="26" t="s">
        <v>1895</v>
      </c>
      <c r="D1091" s="27">
        <v>14086800</v>
      </c>
      <c r="E1091" s="64">
        <v>14086763.6</v>
      </c>
      <c r="F1091" s="65">
        <f t="shared" si="16"/>
        <v>36.400000000372529</v>
      </c>
    </row>
    <row r="1092" spans="1:6" ht="135.19999999999999" customHeight="1">
      <c r="A1092" s="66" t="s">
        <v>1896</v>
      </c>
      <c r="B1092" s="63" t="s">
        <v>505</v>
      </c>
      <c r="C1092" s="26" t="s">
        <v>1897</v>
      </c>
      <c r="D1092" s="27">
        <v>501300</v>
      </c>
      <c r="E1092" s="64">
        <v>497499.89</v>
      </c>
      <c r="F1092" s="65">
        <f t="shared" si="16"/>
        <v>3800.109999999986</v>
      </c>
    </row>
    <row r="1093" spans="1:6" ht="24.6" customHeight="1">
      <c r="A1093" s="24" t="s">
        <v>554</v>
      </c>
      <c r="B1093" s="63" t="s">
        <v>505</v>
      </c>
      <c r="C1093" s="26" t="s">
        <v>1898</v>
      </c>
      <c r="D1093" s="27">
        <v>501300</v>
      </c>
      <c r="E1093" s="64">
        <v>497499.89</v>
      </c>
      <c r="F1093" s="65">
        <f t="shared" si="16"/>
        <v>3800.109999999986</v>
      </c>
    </row>
    <row r="1094" spans="1:6" ht="24.6" customHeight="1">
      <c r="A1094" s="24" t="s">
        <v>1201</v>
      </c>
      <c r="B1094" s="63" t="s">
        <v>505</v>
      </c>
      <c r="C1094" s="26" t="s">
        <v>1899</v>
      </c>
      <c r="D1094" s="27">
        <v>501300</v>
      </c>
      <c r="E1094" s="64">
        <v>497499.89</v>
      </c>
      <c r="F1094" s="65">
        <f t="shared" si="16"/>
        <v>3800.109999999986</v>
      </c>
    </row>
    <row r="1095" spans="1:6" ht="24.6" customHeight="1">
      <c r="A1095" s="24" t="s">
        <v>1740</v>
      </c>
      <c r="B1095" s="63" t="s">
        <v>505</v>
      </c>
      <c r="C1095" s="26" t="s">
        <v>1900</v>
      </c>
      <c r="D1095" s="27">
        <v>501300</v>
      </c>
      <c r="E1095" s="64">
        <v>497499.89</v>
      </c>
      <c r="F1095" s="65">
        <f t="shared" si="16"/>
        <v>3800.109999999986</v>
      </c>
    </row>
    <row r="1096" spans="1:6" ht="147.6" customHeight="1">
      <c r="A1096" s="66" t="s">
        <v>1901</v>
      </c>
      <c r="B1096" s="63" t="s">
        <v>505</v>
      </c>
      <c r="C1096" s="26" t="s">
        <v>1902</v>
      </c>
      <c r="D1096" s="27">
        <v>714200</v>
      </c>
      <c r="E1096" s="64">
        <v>713860.29</v>
      </c>
      <c r="F1096" s="65">
        <f t="shared" si="16"/>
        <v>339.70999999996275</v>
      </c>
    </row>
    <row r="1097" spans="1:6" ht="24.6" customHeight="1">
      <c r="A1097" s="24" t="s">
        <v>531</v>
      </c>
      <c r="B1097" s="63" t="s">
        <v>505</v>
      </c>
      <c r="C1097" s="26" t="s">
        <v>1903</v>
      </c>
      <c r="D1097" s="27">
        <v>5222</v>
      </c>
      <c r="E1097" s="64">
        <v>5221.55</v>
      </c>
      <c r="F1097" s="65">
        <f t="shared" si="16"/>
        <v>0.4499999999998181</v>
      </c>
    </row>
    <row r="1098" spans="1:6" ht="36.950000000000003" customHeight="1">
      <c r="A1098" s="24" t="s">
        <v>533</v>
      </c>
      <c r="B1098" s="63" t="s">
        <v>505</v>
      </c>
      <c r="C1098" s="26" t="s">
        <v>1904</v>
      </c>
      <c r="D1098" s="27">
        <v>5222</v>
      </c>
      <c r="E1098" s="64">
        <v>5221.55</v>
      </c>
      <c r="F1098" s="65">
        <f t="shared" si="16"/>
        <v>0.4499999999998181</v>
      </c>
    </row>
    <row r="1099" spans="1:6">
      <c r="A1099" s="24" t="s">
        <v>535</v>
      </c>
      <c r="B1099" s="63" t="s">
        <v>505</v>
      </c>
      <c r="C1099" s="26" t="s">
        <v>1905</v>
      </c>
      <c r="D1099" s="27">
        <v>5222</v>
      </c>
      <c r="E1099" s="64">
        <v>5221.55</v>
      </c>
      <c r="F1099" s="65">
        <f t="shared" si="16"/>
        <v>0.4499999999998181</v>
      </c>
    </row>
    <row r="1100" spans="1:6" ht="24.6" customHeight="1">
      <c r="A1100" s="24" t="s">
        <v>554</v>
      </c>
      <c r="B1100" s="63" t="s">
        <v>505</v>
      </c>
      <c r="C1100" s="26" t="s">
        <v>1906</v>
      </c>
      <c r="D1100" s="27">
        <v>708978</v>
      </c>
      <c r="E1100" s="64">
        <v>708638.74</v>
      </c>
      <c r="F1100" s="65">
        <f t="shared" si="16"/>
        <v>339.26000000000931</v>
      </c>
    </row>
    <row r="1101" spans="1:6" ht="24.6" customHeight="1">
      <c r="A1101" s="24" t="s">
        <v>1201</v>
      </c>
      <c r="B1101" s="63" t="s">
        <v>505</v>
      </c>
      <c r="C1101" s="26" t="s">
        <v>1907</v>
      </c>
      <c r="D1101" s="27">
        <v>708978</v>
      </c>
      <c r="E1101" s="64">
        <v>708638.74</v>
      </c>
      <c r="F1101" s="65">
        <f t="shared" si="16"/>
        <v>339.26000000000931</v>
      </c>
    </row>
    <row r="1102" spans="1:6" ht="36.950000000000003" customHeight="1">
      <c r="A1102" s="24" t="s">
        <v>1210</v>
      </c>
      <c r="B1102" s="63" t="s">
        <v>505</v>
      </c>
      <c r="C1102" s="26" t="s">
        <v>1908</v>
      </c>
      <c r="D1102" s="27">
        <v>482317.53</v>
      </c>
      <c r="E1102" s="64">
        <v>481978.27</v>
      </c>
      <c r="F1102" s="65">
        <f t="shared" si="16"/>
        <v>339.26000000000931</v>
      </c>
    </row>
    <row r="1103" spans="1:6" ht="24.6" customHeight="1">
      <c r="A1103" s="24" t="s">
        <v>1740</v>
      </c>
      <c r="B1103" s="63" t="s">
        <v>505</v>
      </c>
      <c r="C1103" s="26" t="s">
        <v>1909</v>
      </c>
      <c r="D1103" s="27">
        <v>226660.47</v>
      </c>
      <c r="E1103" s="64">
        <v>226660.47</v>
      </c>
      <c r="F1103" s="65" t="str">
        <f t="shared" ref="F1103:F1166" si="17">IF(OR(D1103="-",IF(E1103="-",0,E1103)&gt;=IF(D1103="-",0,D1103)),"-",IF(D1103="-",0,D1103)-IF(E1103="-",0,E1103))</f>
        <v>-</v>
      </c>
    </row>
    <row r="1104" spans="1:6" ht="172.15" customHeight="1">
      <c r="A1104" s="66" t="s">
        <v>1910</v>
      </c>
      <c r="B1104" s="63" t="s">
        <v>505</v>
      </c>
      <c r="C1104" s="26" t="s">
        <v>1911</v>
      </c>
      <c r="D1104" s="27">
        <v>10196700</v>
      </c>
      <c r="E1104" s="64">
        <v>9876277.1899999995</v>
      </c>
      <c r="F1104" s="65">
        <f t="shared" si="17"/>
        <v>320422.81000000052</v>
      </c>
    </row>
    <row r="1105" spans="1:6" ht="24.6" customHeight="1">
      <c r="A1105" s="24" t="s">
        <v>531</v>
      </c>
      <c r="B1105" s="63" t="s">
        <v>505</v>
      </c>
      <c r="C1105" s="26" t="s">
        <v>1912</v>
      </c>
      <c r="D1105" s="27">
        <v>74900</v>
      </c>
      <c r="E1105" s="64">
        <v>74762.37</v>
      </c>
      <c r="F1105" s="65">
        <f t="shared" si="17"/>
        <v>137.63000000000466</v>
      </c>
    </row>
    <row r="1106" spans="1:6" ht="36.950000000000003" customHeight="1">
      <c r="A1106" s="24" t="s">
        <v>533</v>
      </c>
      <c r="B1106" s="63" t="s">
        <v>505</v>
      </c>
      <c r="C1106" s="26" t="s">
        <v>1913</v>
      </c>
      <c r="D1106" s="27">
        <v>74900</v>
      </c>
      <c r="E1106" s="64">
        <v>74762.37</v>
      </c>
      <c r="F1106" s="65">
        <f t="shared" si="17"/>
        <v>137.63000000000466</v>
      </c>
    </row>
    <row r="1107" spans="1:6">
      <c r="A1107" s="24" t="s">
        <v>535</v>
      </c>
      <c r="B1107" s="63" t="s">
        <v>505</v>
      </c>
      <c r="C1107" s="26" t="s">
        <v>1914</v>
      </c>
      <c r="D1107" s="27">
        <v>74900</v>
      </c>
      <c r="E1107" s="64">
        <v>74762.37</v>
      </c>
      <c r="F1107" s="65">
        <f t="shared" si="17"/>
        <v>137.63000000000466</v>
      </c>
    </row>
    <row r="1108" spans="1:6" ht="24.6" customHeight="1">
      <c r="A1108" s="24" t="s">
        <v>554</v>
      </c>
      <c r="B1108" s="63" t="s">
        <v>505</v>
      </c>
      <c r="C1108" s="26" t="s">
        <v>1915</v>
      </c>
      <c r="D1108" s="27">
        <v>10121800</v>
      </c>
      <c r="E1108" s="64">
        <v>9801514.8200000003</v>
      </c>
      <c r="F1108" s="65">
        <f t="shared" si="17"/>
        <v>320285.1799999997</v>
      </c>
    </row>
    <row r="1109" spans="1:6" ht="24.6" customHeight="1">
      <c r="A1109" s="24" t="s">
        <v>1201</v>
      </c>
      <c r="B1109" s="63" t="s">
        <v>505</v>
      </c>
      <c r="C1109" s="26" t="s">
        <v>1916</v>
      </c>
      <c r="D1109" s="27">
        <v>10121800</v>
      </c>
      <c r="E1109" s="64">
        <v>9801514.8200000003</v>
      </c>
      <c r="F1109" s="65">
        <f t="shared" si="17"/>
        <v>320285.1799999997</v>
      </c>
    </row>
    <row r="1110" spans="1:6" ht="36.950000000000003" customHeight="1">
      <c r="A1110" s="24" t="s">
        <v>1210</v>
      </c>
      <c r="B1110" s="63" t="s">
        <v>505</v>
      </c>
      <c r="C1110" s="26" t="s">
        <v>1917</v>
      </c>
      <c r="D1110" s="27">
        <v>6979500</v>
      </c>
      <c r="E1110" s="64">
        <v>6659249.6299999999</v>
      </c>
      <c r="F1110" s="65">
        <f t="shared" si="17"/>
        <v>320250.37000000011</v>
      </c>
    </row>
    <row r="1111" spans="1:6" ht="24.6" customHeight="1">
      <c r="A1111" s="24" t="s">
        <v>1740</v>
      </c>
      <c r="B1111" s="63" t="s">
        <v>505</v>
      </c>
      <c r="C1111" s="26" t="s">
        <v>1918</v>
      </c>
      <c r="D1111" s="27">
        <v>3142300</v>
      </c>
      <c r="E1111" s="64">
        <v>3142265.19</v>
      </c>
      <c r="F1111" s="65">
        <f t="shared" si="17"/>
        <v>34.810000000055879</v>
      </c>
    </row>
    <row r="1112" spans="1:6" ht="98.45" customHeight="1">
      <c r="A1112" s="66" t="s">
        <v>1919</v>
      </c>
      <c r="B1112" s="63" t="s">
        <v>505</v>
      </c>
      <c r="C1112" s="26" t="s">
        <v>1920</v>
      </c>
      <c r="D1112" s="27">
        <v>90103700</v>
      </c>
      <c r="E1112" s="64">
        <v>90053940.230000004</v>
      </c>
      <c r="F1112" s="65">
        <f t="shared" si="17"/>
        <v>49759.769999995828</v>
      </c>
    </row>
    <row r="1113" spans="1:6" ht="24.6" customHeight="1">
      <c r="A1113" s="24" t="s">
        <v>531</v>
      </c>
      <c r="B1113" s="63" t="s">
        <v>505</v>
      </c>
      <c r="C1113" s="26" t="s">
        <v>1921</v>
      </c>
      <c r="D1113" s="27">
        <v>887800</v>
      </c>
      <c r="E1113" s="64">
        <v>887696.92</v>
      </c>
      <c r="F1113" s="65">
        <f t="shared" si="17"/>
        <v>103.07999999995809</v>
      </c>
    </row>
    <row r="1114" spans="1:6" ht="36.950000000000003" customHeight="1">
      <c r="A1114" s="24" t="s">
        <v>533</v>
      </c>
      <c r="B1114" s="63" t="s">
        <v>505</v>
      </c>
      <c r="C1114" s="26" t="s">
        <v>1922</v>
      </c>
      <c r="D1114" s="27">
        <v>887800</v>
      </c>
      <c r="E1114" s="64">
        <v>887696.92</v>
      </c>
      <c r="F1114" s="65">
        <f t="shared" si="17"/>
        <v>103.07999999995809</v>
      </c>
    </row>
    <row r="1115" spans="1:6">
      <c r="A1115" s="24" t="s">
        <v>535</v>
      </c>
      <c r="B1115" s="63" t="s">
        <v>505</v>
      </c>
      <c r="C1115" s="26" t="s">
        <v>1923</v>
      </c>
      <c r="D1115" s="27">
        <v>887800</v>
      </c>
      <c r="E1115" s="64">
        <v>887696.92</v>
      </c>
      <c r="F1115" s="65">
        <f t="shared" si="17"/>
        <v>103.07999999995809</v>
      </c>
    </row>
    <row r="1116" spans="1:6" ht="24.6" customHeight="1">
      <c r="A1116" s="24" t="s">
        <v>554</v>
      </c>
      <c r="B1116" s="63" t="s">
        <v>505</v>
      </c>
      <c r="C1116" s="26" t="s">
        <v>1924</v>
      </c>
      <c r="D1116" s="27">
        <v>89215900</v>
      </c>
      <c r="E1116" s="64">
        <v>89166243.310000002</v>
      </c>
      <c r="F1116" s="65">
        <f t="shared" si="17"/>
        <v>49656.689999997616</v>
      </c>
    </row>
    <row r="1117" spans="1:6" ht="24.6" customHeight="1">
      <c r="A1117" s="24" t="s">
        <v>1201</v>
      </c>
      <c r="B1117" s="63" t="s">
        <v>505</v>
      </c>
      <c r="C1117" s="26" t="s">
        <v>1925</v>
      </c>
      <c r="D1117" s="27">
        <v>89215900</v>
      </c>
      <c r="E1117" s="64">
        <v>89166243.310000002</v>
      </c>
      <c r="F1117" s="65">
        <f t="shared" si="17"/>
        <v>49656.689999997616</v>
      </c>
    </row>
    <row r="1118" spans="1:6" ht="36.950000000000003" customHeight="1">
      <c r="A1118" s="24" t="s">
        <v>1210</v>
      </c>
      <c r="B1118" s="63" t="s">
        <v>505</v>
      </c>
      <c r="C1118" s="26" t="s">
        <v>1926</v>
      </c>
      <c r="D1118" s="27">
        <v>89215900</v>
      </c>
      <c r="E1118" s="64">
        <v>89166243.310000002</v>
      </c>
      <c r="F1118" s="65">
        <f t="shared" si="17"/>
        <v>49656.689999997616</v>
      </c>
    </row>
    <row r="1119" spans="1:6" ht="98.45" customHeight="1">
      <c r="A1119" s="66" t="s">
        <v>1927</v>
      </c>
      <c r="B1119" s="63" t="s">
        <v>505</v>
      </c>
      <c r="C1119" s="26" t="s">
        <v>1928</v>
      </c>
      <c r="D1119" s="27">
        <v>22501500</v>
      </c>
      <c r="E1119" s="64">
        <v>21790496.870000001</v>
      </c>
      <c r="F1119" s="65">
        <f t="shared" si="17"/>
        <v>711003.12999999896</v>
      </c>
    </row>
    <row r="1120" spans="1:6" ht="24.6" customHeight="1">
      <c r="A1120" s="24" t="s">
        <v>531</v>
      </c>
      <c r="B1120" s="63" t="s">
        <v>505</v>
      </c>
      <c r="C1120" s="26" t="s">
        <v>1929</v>
      </c>
      <c r="D1120" s="27">
        <v>212800</v>
      </c>
      <c r="E1120" s="64">
        <v>205072.67</v>
      </c>
      <c r="F1120" s="65">
        <f t="shared" si="17"/>
        <v>7727.3299999999872</v>
      </c>
    </row>
    <row r="1121" spans="1:6" ht="36.950000000000003" customHeight="1">
      <c r="A1121" s="24" t="s">
        <v>533</v>
      </c>
      <c r="B1121" s="63" t="s">
        <v>505</v>
      </c>
      <c r="C1121" s="26" t="s">
        <v>1930</v>
      </c>
      <c r="D1121" s="27">
        <v>212800</v>
      </c>
      <c r="E1121" s="64">
        <v>205072.67</v>
      </c>
      <c r="F1121" s="65">
        <f t="shared" si="17"/>
        <v>7727.3299999999872</v>
      </c>
    </row>
    <row r="1122" spans="1:6">
      <c r="A1122" s="24" t="s">
        <v>535</v>
      </c>
      <c r="B1122" s="63" t="s">
        <v>505</v>
      </c>
      <c r="C1122" s="26" t="s">
        <v>1931</v>
      </c>
      <c r="D1122" s="27">
        <v>212800</v>
      </c>
      <c r="E1122" s="64">
        <v>205072.67</v>
      </c>
      <c r="F1122" s="65">
        <f t="shared" si="17"/>
        <v>7727.3299999999872</v>
      </c>
    </row>
    <row r="1123" spans="1:6" ht="24.6" customHeight="1">
      <c r="A1123" s="24" t="s">
        <v>554</v>
      </c>
      <c r="B1123" s="63" t="s">
        <v>505</v>
      </c>
      <c r="C1123" s="26" t="s">
        <v>1932</v>
      </c>
      <c r="D1123" s="27">
        <v>22288700</v>
      </c>
      <c r="E1123" s="64">
        <v>21585424.199999999</v>
      </c>
      <c r="F1123" s="65">
        <f t="shared" si="17"/>
        <v>703275.80000000075</v>
      </c>
    </row>
    <row r="1124" spans="1:6" ht="24.6" customHeight="1">
      <c r="A1124" s="24" t="s">
        <v>1201</v>
      </c>
      <c r="B1124" s="63" t="s">
        <v>505</v>
      </c>
      <c r="C1124" s="26" t="s">
        <v>1933</v>
      </c>
      <c r="D1124" s="27">
        <v>22288700</v>
      </c>
      <c r="E1124" s="64">
        <v>21585424.199999999</v>
      </c>
      <c r="F1124" s="65">
        <f t="shared" si="17"/>
        <v>703275.80000000075</v>
      </c>
    </row>
    <row r="1125" spans="1:6" ht="36.950000000000003" customHeight="1">
      <c r="A1125" s="24" t="s">
        <v>1210</v>
      </c>
      <c r="B1125" s="63" t="s">
        <v>505</v>
      </c>
      <c r="C1125" s="26" t="s">
        <v>1934</v>
      </c>
      <c r="D1125" s="27">
        <v>22288700</v>
      </c>
      <c r="E1125" s="64">
        <v>21585424.199999999</v>
      </c>
      <c r="F1125" s="65">
        <f t="shared" si="17"/>
        <v>703275.80000000075</v>
      </c>
    </row>
    <row r="1126" spans="1:6" ht="73.7" customHeight="1">
      <c r="A1126" s="24" t="s">
        <v>1935</v>
      </c>
      <c r="B1126" s="63" t="s">
        <v>505</v>
      </c>
      <c r="C1126" s="26" t="s">
        <v>1936</v>
      </c>
      <c r="D1126" s="27">
        <v>666100</v>
      </c>
      <c r="E1126" s="64">
        <v>609679.05000000005</v>
      </c>
      <c r="F1126" s="65">
        <f t="shared" si="17"/>
        <v>56420.949999999953</v>
      </c>
    </row>
    <row r="1127" spans="1:6" ht="24.6" customHeight="1">
      <c r="A1127" s="24" t="s">
        <v>531</v>
      </c>
      <c r="B1127" s="63" t="s">
        <v>505</v>
      </c>
      <c r="C1127" s="26" t="s">
        <v>1937</v>
      </c>
      <c r="D1127" s="27">
        <v>5700</v>
      </c>
      <c r="E1127" s="64">
        <v>5100.24</v>
      </c>
      <c r="F1127" s="65">
        <f t="shared" si="17"/>
        <v>599.76000000000022</v>
      </c>
    </row>
    <row r="1128" spans="1:6" ht="36.950000000000003" customHeight="1">
      <c r="A1128" s="24" t="s">
        <v>533</v>
      </c>
      <c r="B1128" s="63" t="s">
        <v>505</v>
      </c>
      <c r="C1128" s="26" t="s">
        <v>1938</v>
      </c>
      <c r="D1128" s="27">
        <v>5700</v>
      </c>
      <c r="E1128" s="64">
        <v>5100.24</v>
      </c>
      <c r="F1128" s="65">
        <f t="shared" si="17"/>
        <v>599.76000000000022</v>
      </c>
    </row>
    <row r="1129" spans="1:6">
      <c r="A1129" s="24" t="s">
        <v>535</v>
      </c>
      <c r="B1129" s="63" t="s">
        <v>505</v>
      </c>
      <c r="C1129" s="26" t="s">
        <v>1939</v>
      </c>
      <c r="D1129" s="27">
        <v>5700</v>
      </c>
      <c r="E1129" s="64">
        <v>5100.24</v>
      </c>
      <c r="F1129" s="65">
        <f t="shared" si="17"/>
        <v>599.76000000000022</v>
      </c>
    </row>
    <row r="1130" spans="1:6" ht="24.6" customHeight="1">
      <c r="A1130" s="24" t="s">
        <v>554</v>
      </c>
      <c r="B1130" s="63" t="s">
        <v>505</v>
      </c>
      <c r="C1130" s="26" t="s">
        <v>1940</v>
      </c>
      <c r="D1130" s="27">
        <v>660400</v>
      </c>
      <c r="E1130" s="64">
        <v>604578.81000000006</v>
      </c>
      <c r="F1130" s="65">
        <f t="shared" si="17"/>
        <v>55821.189999999944</v>
      </c>
    </row>
    <row r="1131" spans="1:6" ht="24.6" customHeight="1">
      <c r="A1131" s="24" t="s">
        <v>1201</v>
      </c>
      <c r="B1131" s="63" t="s">
        <v>505</v>
      </c>
      <c r="C1131" s="26" t="s">
        <v>1941</v>
      </c>
      <c r="D1131" s="27">
        <v>660400</v>
      </c>
      <c r="E1131" s="64">
        <v>604578.81000000006</v>
      </c>
      <c r="F1131" s="65">
        <f t="shared" si="17"/>
        <v>55821.189999999944</v>
      </c>
    </row>
    <row r="1132" spans="1:6" ht="36.950000000000003" customHeight="1">
      <c r="A1132" s="24" t="s">
        <v>1210</v>
      </c>
      <c r="B1132" s="63" t="s">
        <v>505</v>
      </c>
      <c r="C1132" s="26" t="s">
        <v>1942</v>
      </c>
      <c r="D1132" s="27">
        <v>550900</v>
      </c>
      <c r="E1132" s="64">
        <v>515136.45</v>
      </c>
      <c r="F1132" s="65">
        <f t="shared" si="17"/>
        <v>35763.549999999988</v>
      </c>
    </row>
    <row r="1133" spans="1:6" ht="24.6" customHeight="1">
      <c r="A1133" s="24" t="s">
        <v>1740</v>
      </c>
      <c r="B1133" s="63" t="s">
        <v>505</v>
      </c>
      <c r="C1133" s="26" t="s">
        <v>1943</v>
      </c>
      <c r="D1133" s="27">
        <v>109500</v>
      </c>
      <c r="E1133" s="64">
        <v>89442.36</v>
      </c>
      <c r="F1133" s="65">
        <f t="shared" si="17"/>
        <v>20057.64</v>
      </c>
    </row>
    <row r="1134" spans="1:6">
      <c r="A1134" s="24" t="s">
        <v>1722</v>
      </c>
      <c r="B1134" s="63" t="s">
        <v>505</v>
      </c>
      <c r="C1134" s="26" t="s">
        <v>1944</v>
      </c>
      <c r="D1134" s="27">
        <v>150170400</v>
      </c>
      <c r="E1134" s="64">
        <v>149524754.78999999</v>
      </c>
      <c r="F1134" s="65">
        <f t="shared" si="17"/>
        <v>645645.21000000834</v>
      </c>
    </row>
    <row r="1135" spans="1:6" ht="24.6" customHeight="1">
      <c r="A1135" s="24" t="s">
        <v>1655</v>
      </c>
      <c r="B1135" s="63" t="s">
        <v>505</v>
      </c>
      <c r="C1135" s="26" t="s">
        <v>1945</v>
      </c>
      <c r="D1135" s="27">
        <v>150170400</v>
      </c>
      <c r="E1135" s="64">
        <v>149524754.78999999</v>
      </c>
      <c r="F1135" s="65">
        <f t="shared" si="17"/>
        <v>645645.21000000834</v>
      </c>
    </row>
    <row r="1136" spans="1:6" ht="36.950000000000003" customHeight="1">
      <c r="A1136" s="24" t="s">
        <v>1657</v>
      </c>
      <c r="B1136" s="63" t="s">
        <v>505</v>
      </c>
      <c r="C1136" s="26" t="s">
        <v>1946</v>
      </c>
      <c r="D1136" s="27">
        <v>150170400</v>
      </c>
      <c r="E1136" s="64">
        <v>149524754.78999999</v>
      </c>
      <c r="F1136" s="65">
        <f t="shared" si="17"/>
        <v>645645.21000000834</v>
      </c>
    </row>
    <row r="1137" spans="1:6" ht="159.94999999999999" customHeight="1">
      <c r="A1137" s="66" t="s">
        <v>1947</v>
      </c>
      <c r="B1137" s="63" t="s">
        <v>505</v>
      </c>
      <c r="C1137" s="26" t="s">
        <v>1948</v>
      </c>
      <c r="D1137" s="27">
        <v>505000</v>
      </c>
      <c r="E1137" s="64">
        <v>409236.44</v>
      </c>
      <c r="F1137" s="65">
        <f t="shared" si="17"/>
        <v>95763.56</v>
      </c>
    </row>
    <row r="1138" spans="1:6" ht="24.6" customHeight="1">
      <c r="A1138" s="24" t="s">
        <v>554</v>
      </c>
      <c r="B1138" s="63" t="s">
        <v>505</v>
      </c>
      <c r="C1138" s="26" t="s">
        <v>1949</v>
      </c>
      <c r="D1138" s="27">
        <v>505000</v>
      </c>
      <c r="E1138" s="64">
        <v>409236.44</v>
      </c>
      <c r="F1138" s="65">
        <f t="shared" si="17"/>
        <v>95763.56</v>
      </c>
    </row>
    <row r="1139" spans="1:6" ht="24.6" customHeight="1">
      <c r="A1139" s="24" t="s">
        <v>1201</v>
      </c>
      <c r="B1139" s="63" t="s">
        <v>505</v>
      </c>
      <c r="C1139" s="26" t="s">
        <v>1950</v>
      </c>
      <c r="D1139" s="27">
        <v>505000</v>
      </c>
      <c r="E1139" s="64">
        <v>409236.44</v>
      </c>
      <c r="F1139" s="65">
        <f t="shared" si="17"/>
        <v>95763.56</v>
      </c>
    </row>
    <row r="1140" spans="1:6" ht="36.950000000000003" customHeight="1">
      <c r="A1140" s="24" t="s">
        <v>1210</v>
      </c>
      <c r="B1140" s="63" t="s">
        <v>505</v>
      </c>
      <c r="C1140" s="26" t="s">
        <v>1951</v>
      </c>
      <c r="D1140" s="27">
        <v>505000</v>
      </c>
      <c r="E1140" s="64">
        <v>409236.44</v>
      </c>
      <c r="F1140" s="65">
        <f t="shared" si="17"/>
        <v>95763.56</v>
      </c>
    </row>
    <row r="1141" spans="1:6" ht="184.5" customHeight="1">
      <c r="A1141" s="66" t="s">
        <v>1952</v>
      </c>
      <c r="B1141" s="63" t="s">
        <v>505</v>
      </c>
      <c r="C1141" s="26" t="s">
        <v>1953</v>
      </c>
      <c r="D1141" s="27">
        <v>33547700</v>
      </c>
      <c r="E1141" s="64">
        <v>33540779.460000001</v>
      </c>
      <c r="F1141" s="65">
        <f t="shared" si="17"/>
        <v>6920.5399999991059</v>
      </c>
    </row>
    <row r="1142" spans="1:6" ht="24.6" customHeight="1">
      <c r="A1142" s="24" t="s">
        <v>554</v>
      </c>
      <c r="B1142" s="63" t="s">
        <v>505</v>
      </c>
      <c r="C1142" s="26" t="s">
        <v>1954</v>
      </c>
      <c r="D1142" s="27">
        <v>33547700</v>
      </c>
      <c r="E1142" s="64">
        <v>33540779.460000001</v>
      </c>
      <c r="F1142" s="65">
        <f t="shared" si="17"/>
        <v>6920.5399999991059</v>
      </c>
    </row>
    <row r="1143" spans="1:6" ht="24.6" customHeight="1">
      <c r="A1143" s="24" t="s">
        <v>1201</v>
      </c>
      <c r="B1143" s="63" t="s">
        <v>505</v>
      </c>
      <c r="C1143" s="26" t="s">
        <v>1955</v>
      </c>
      <c r="D1143" s="27">
        <v>33547700</v>
      </c>
      <c r="E1143" s="64">
        <v>33540779.460000001</v>
      </c>
      <c r="F1143" s="65">
        <f t="shared" si="17"/>
        <v>6920.5399999991059</v>
      </c>
    </row>
    <row r="1144" spans="1:6" ht="36.950000000000003" customHeight="1">
      <c r="A1144" s="24" t="s">
        <v>1210</v>
      </c>
      <c r="B1144" s="63" t="s">
        <v>505</v>
      </c>
      <c r="C1144" s="26" t="s">
        <v>1956</v>
      </c>
      <c r="D1144" s="27">
        <v>33547700</v>
      </c>
      <c r="E1144" s="64">
        <v>33540779.460000001</v>
      </c>
      <c r="F1144" s="65">
        <f t="shared" si="17"/>
        <v>6920.5399999991059</v>
      </c>
    </row>
    <row r="1145" spans="1:6" ht="98.45" customHeight="1">
      <c r="A1145" s="66" t="s">
        <v>1957</v>
      </c>
      <c r="B1145" s="63" t="s">
        <v>505</v>
      </c>
      <c r="C1145" s="26" t="s">
        <v>1958</v>
      </c>
      <c r="D1145" s="27">
        <v>7609600</v>
      </c>
      <c r="E1145" s="64">
        <v>7422535.1299999999</v>
      </c>
      <c r="F1145" s="65">
        <f t="shared" si="17"/>
        <v>187064.87000000011</v>
      </c>
    </row>
    <row r="1146" spans="1:6" ht="24.6" customHeight="1">
      <c r="A1146" s="24" t="s">
        <v>531</v>
      </c>
      <c r="B1146" s="63" t="s">
        <v>505</v>
      </c>
      <c r="C1146" s="26" t="s">
        <v>1959</v>
      </c>
      <c r="D1146" s="27">
        <v>72400</v>
      </c>
      <c r="E1146" s="64">
        <v>70622.59</v>
      </c>
      <c r="F1146" s="65">
        <f t="shared" si="17"/>
        <v>1777.4100000000035</v>
      </c>
    </row>
    <row r="1147" spans="1:6" ht="36.950000000000003" customHeight="1">
      <c r="A1147" s="24" t="s">
        <v>533</v>
      </c>
      <c r="B1147" s="63" t="s">
        <v>505</v>
      </c>
      <c r="C1147" s="26" t="s">
        <v>1960</v>
      </c>
      <c r="D1147" s="27">
        <v>72400</v>
      </c>
      <c r="E1147" s="64">
        <v>70622.59</v>
      </c>
      <c r="F1147" s="65">
        <f t="shared" si="17"/>
        <v>1777.4100000000035</v>
      </c>
    </row>
    <row r="1148" spans="1:6">
      <c r="A1148" s="24" t="s">
        <v>535</v>
      </c>
      <c r="B1148" s="63" t="s">
        <v>505</v>
      </c>
      <c r="C1148" s="26" t="s">
        <v>1961</v>
      </c>
      <c r="D1148" s="27">
        <v>72400</v>
      </c>
      <c r="E1148" s="64">
        <v>70622.59</v>
      </c>
      <c r="F1148" s="65">
        <f t="shared" si="17"/>
        <v>1777.4100000000035</v>
      </c>
    </row>
    <row r="1149" spans="1:6" ht="24.6" customHeight="1">
      <c r="A1149" s="24" t="s">
        <v>554</v>
      </c>
      <c r="B1149" s="63" t="s">
        <v>505</v>
      </c>
      <c r="C1149" s="26" t="s">
        <v>1962</v>
      </c>
      <c r="D1149" s="27">
        <v>7537200</v>
      </c>
      <c r="E1149" s="64">
        <v>7351912.54</v>
      </c>
      <c r="F1149" s="65">
        <f t="shared" si="17"/>
        <v>185287.45999999996</v>
      </c>
    </row>
    <row r="1150" spans="1:6" ht="24.6" customHeight="1">
      <c r="A1150" s="24" t="s">
        <v>1201</v>
      </c>
      <c r="B1150" s="63" t="s">
        <v>505</v>
      </c>
      <c r="C1150" s="26" t="s">
        <v>1963</v>
      </c>
      <c r="D1150" s="27">
        <v>7537200</v>
      </c>
      <c r="E1150" s="64">
        <v>7351912.54</v>
      </c>
      <c r="F1150" s="65">
        <f t="shared" si="17"/>
        <v>185287.45999999996</v>
      </c>
    </row>
    <row r="1151" spans="1:6" ht="36.950000000000003" customHeight="1">
      <c r="A1151" s="24" t="s">
        <v>1210</v>
      </c>
      <c r="B1151" s="63" t="s">
        <v>505</v>
      </c>
      <c r="C1151" s="26" t="s">
        <v>1964</v>
      </c>
      <c r="D1151" s="27">
        <v>7537200</v>
      </c>
      <c r="E1151" s="64">
        <v>7351912.54</v>
      </c>
      <c r="F1151" s="65">
        <f t="shared" si="17"/>
        <v>185287.45999999996</v>
      </c>
    </row>
    <row r="1152" spans="1:6" ht="86.1" customHeight="1">
      <c r="A1152" s="66" t="s">
        <v>1965</v>
      </c>
      <c r="B1152" s="63" t="s">
        <v>505</v>
      </c>
      <c r="C1152" s="26" t="s">
        <v>1966</v>
      </c>
      <c r="D1152" s="27">
        <v>27341000</v>
      </c>
      <c r="E1152" s="64">
        <v>27338331.41</v>
      </c>
      <c r="F1152" s="65">
        <f t="shared" si="17"/>
        <v>2668.589999999851</v>
      </c>
    </row>
    <row r="1153" spans="1:6" ht="24.6" customHeight="1">
      <c r="A1153" s="24" t="s">
        <v>554</v>
      </c>
      <c r="B1153" s="63" t="s">
        <v>505</v>
      </c>
      <c r="C1153" s="26" t="s">
        <v>1967</v>
      </c>
      <c r="D1153" s="27">
        <v>27341000</v>
      </c>
      <c r="E1153" s="64">
        <v>27338331.41</v>
      </c>
      <c r="F1153" s="65">
        <f t="shared" si="17"/>
        <v>2668.589999999851</v>
      </c>
    </row>
    <row r="1154" spans="1:6" ht="24.6" customHeight="1">
      <c r="A1154" s="24" t="s">
        <v>1201</v>
      </c>
      <c r="B1154" s="63" t="s">
        <v>505</v>
      </c>
      <c r="C1154" s="26" t="s">
        <v>1968</v>
      </c>
      <c r="D1154" s="27">
        <v>27341000</v>
      </c>
      <c r="E1154" s="64">
        <v>27338331.41</v>
      </c>
      <c r="F1154" s="65">
        <f t="shared" si="17"/>
        <v>2668.589999999851</v>
      </c>
    </row>
    <row r="1155" spans="1:6" ht="36.950000000000003" customHeight="1">
      <c r="A1155" s="24" t="s">
        <v>1210</v>
      </c>
      <c r="B1155" s="63" t="s">
        <v>505</v>
      </c>
      <c r="C1155" s="26" t="s">
        <v>1969</v>
      </c>
      <c r="D1155" s="27">
        <v>27341000</v>
      </c>
      <c r="E1155" s="64">
        <v>27338331.41</v>
      </c>
      <c r="F1155" s="65">
        <f t="shared" si="17"/>
        <v>2668.589999999851</v>
      </c>
    </row>
    <row r="1156" spans="1:6" ht="110.65" customHeight="1">
      <c r="A1156" s="66" t="s">
        <v>1970</v>
      </c>
      <c r="B1156" s="63" t="s">
        <v>505</v>
      </c>
      <c r="C1156" s="26" t="s">
        <v>1971</v>
      </c>
      <c r="D1156" s="27">
        <v>41937500</v>
      </c>
      <c r="E1156" s="64">
        <v>41647325.450000003</v>
      </c>
      <c r="F1156" s="65">
        <f t="shared" si="17"/>
        <v>290174.54999999702</v>
      </c>
    </row>
    <row r="1157" spans="1:6" ht="24.6" customHeight="1">
      <c r="A1157" s="24" t="s">
        <v>554</v>
      </c>
      <c r="B1157" s="63" t="s">
        <v>505</v>
      </c>
      <c r="C1157" s="26" t="s">
        <v>1972</v>
      </c>
      <c r="D1157" s="27">
        <v>41937500</v>
      </c>
      <c r="E1157" s="64">
        <v>41647325.450000003</v>
      </c>
      <c r="F1157" s="65">
        <f t="shared" si="17"/>
        <v>290174.54999999702</v>
      </c>
    </row>
    <row r="1158" spans="1:6" ht="24.6" customHeight="1">
      <c r="A1158" s="24" t="s">
        <v>1201</v>
      </c>
      <c r="B1158" s="63" t="s">
        <v>505</v>
      </c>
      <c r="C1158" s="26" t="s">
        <v>1973</v>
      </c>
      <c r="D1158" s="27">
        <v>41937500</v>
      </c>
      <c r="E1158" s="64">
        <v>41647325.450000003</v>
      </c>
      <c r="F1158" s="65">
        <f t="shared" si="17"/>
        <v>290174.54999999702</v>
      </c>
    </row>
    <row r="1159" spans="1:6" ht="36.950000000000003" customHeight="1">
      <c r="A1159" s="24" t="s">
        <v>1210</v>
      </c>
      <c r="B1159" s="63" t="s">
        <v>505</v>
      </c>
      <c r="C1159" s="26" t="s">
        <v>1974</v>
      </c>
      <c r="D1159" s="27">
        <v>41937500</v>
      </c>
      <c r="E1159" s="64">
        <v>41647325.450000003</v>
      </c>
      <c r="F1159" s="65">
        <f t="shared" si="17"/>
        <v>290174.54999999702</v>
      </c>
    </row>
    <row r="1160" spans="1:6" ht="98.45" customHeight="1">
      <c r="A1160" s="66" t="s">
        <v>1975</v>
      </c>
      <c r="B1160" s="63" t="s">
        <v>505</v>
      </c>
      <c r="C1160" s="26" t="s">
        <v>1976</v>
      </c>
      <c r="D1160" s="27">
        <v>23663400</v>
      </c>
      <c r="E1160" s="64">
        <v>23662887.640000001</v>
      </c>
      <c r="F1160" s="65">
        <f t="shared" si="17"/>
        <v>512.35999999940395</v>
      </c>
    </row>
    <row r="1161" spans="1:6" ht="24.6" customHeight="1">
      <c r="A1161" s="24" t="s">
        <v>531</v>
      </c>
      <c r="B1161" s="63" t="s">
        <v>505</v>
      </c>
      <c r="C1161" s="26" t="s">
        <v>1977</v>
      </c>
      <c r="D1161" s="27">
        <v>500</v>
      </c>
      <c r="E1161" s="64">
        <v>473.5</v>
      </c>
      <c r="F1161" s="65">
        <f t="shared" si="17"/>
        <v>26.5</v>
      </c>
    </row>
    <row r="1162" spans="1:6" ht="36.950000000000003" customHeight="1">
      <c r="A1162" s="24" t="s">
        <v>533</v>
      </c>
      <c r="B1162" s="63" t="s">
        <v>505</v>
      </c>
      <c r="C1162" s="26" t="s">
        <v>1978</v>
      </c>
      <c r="D1162" s="27">
        <v>500</v>
      </c>
      <c r="E1162" s="64">
        <v>473.5</v>
      </c>
      <c r="F1162" s="65">
        <f t="shared" si="17"/>
        <v>26.5</v>
      </c>
    </row>
    <row r="1163" spans="1:6">
      <c r="A1163" s="24" t="s">
        <v>535</v>
      </c>
      <c r="B1163" s="63" t="s">
        <v>505</v>
      </c>
      <c r="C1163" s="26" t="s">
        <v>1979</v>
      </c>
      <c r="D1163" s="27">
        <v>500</v>
      </c>
      <c r="E1163" s="64">
        <v>473.5</v>
      </c>
      <c r="F1163" s="65">
        <f t="shared" si="17"/>
        <v>26.5</v>
      </c>
    </row>
    <row r="1164" spans="1:6" ht="24.6" customHeight="1">
      <c r="A1164" s="24" t="s">
        <v>554</v>
      </c>
      <c r="B1164" s="63" t="s">
        <v>505</v>
      </c>
      <c r="C1164" s="26" t="s">
        <v>1980</v>
      </c>
      <c r="D1164" s="27">
        <v>23662900</v>
      </c>
      <c r="E1164" s="64">
        <v>23662414.140000001</v>
      </c>
      <c r="F1164" s="65">
        <f t="shared" si="17"/>
        <v>485.85999999940395</v>
      </c>
    </row>
    <row r="1165" spans="1:6" ht="24.6" customHeight="1">
      <c r="A1165" s="24" t="s">
        <v>1201</v>
      </c>
      <c r="B1165" s="63" t="s">
        <v>505</v>
      </c>
      <c r="C1165" s="26" t="s">
        <v>1981</v>
      </c>
      <c r="D1165" s="27">
        <v>23662900</v>
      </c>
      <c r="E1165" s="64">
        <v>23662414.140000001</v>
      </c>
      <c r="F1165" s="65">
        <f t="shared" si="17"/>
        <v>485.85999999940395</v>
      </c>
    </row>
    <row r="1166" spans="1:6" ht="36.950000000000003" customHeight="1">
      <c r="A1166" s="24" t="s">
        <v>1210</v>
      </c>
      <c r="B1166" s="63" t="s">
        <v>505</v>
      </c>
      <c r="C1166" s="26" t="s">
        <v>1982</v>
      </c>
      <c r="D1166" s="27">
        <v>23662900</v>
      </c>
      <c r="E1166" s="64">
        <v>23662414.140000001</v>
      </c>
      <c r="F1166" s="65">
        <f t="shared" si="17"/>
        <v>485.85999999940395</v>
      </c>
    </row>
    <row r="1167" spans="1:6" ht="98.45" customHeight="1">
      <c r="A1167" s="66" t="s">
        <v>1983</v>
      </c>
      <c r="B1167" s="63" t="s">
        <v>505</v>
      </c>
      <c r="C1167" s="26" t="s">
        <v>1984</v>
      </c>
      <c r="D1167" s="27">
        <v>6510500</v>
      </c>
      <c r="E1167" s="64">
        <v>6468253.0499999998</v>
      </c>
      <c r="F1167" s="65">
        <f t="shared" ref="F1167:F1230" si="18">IF(OR(D1167="-",IF(E1167="-",0,E1167)&gt;=IF(D1167="-",0,D1167)),"-",IF(D1167="-",0,D1167)-IF(E1167="-",0,E1167))</f>
        <v>42246.950000000186</v>
      </c>
    </row>
    <row r="1168" spans="1:6" ht="24.6" customHeight="1">
      <c r="A1168" s="24" t="s">
        <v>531</v>
      </c>
      <c r="B1168" s="63" t="s">
        <v>505</v>
      </c>
      <c r="C1168" s="26" t="s">
        <v>1985</v>
      </c>
      <c r="D1168" s="27">
        <v>60800</v>
      </c>
      <c r="E1168" s="64">
        <v>60485.05</v>
      </c>
      <c r="F1168" s="65">
        <f t="shared" si="18"/>
        <v>314.94999999999709</v>
      </c>
    </row>
    <row r="1169" spans="1:6" ht="36.950000000000003" customHeight="1">
      <c r="A1169" s="24" t="s">
        <v>533</v>
      </c>
      <c r="B1169" s="63" t="s">
        <v>505</v>
      </c>
      <c r="C1169" s="26" t="s">
        <v>1986</v>
      </c>
      <c r="D1169" s="27">
        <v>60800</v>
      </c>
      <c r="E1169" s="64">
        <v>60485.05</v>
      </c>
      <c r="F1169" s="65">
        <f t="shared" si="18"/>
        <v>314.94999999999709</v>
      </c>
    </row>
    <row r="1170" spans="1:6">
      <c r="A1170" s="24" t="s">
        <v>535</v>
      </c>
      <c r="B1170" s="63" t="s">
        <v>505</v>
      </c>
      <c r="C1170" s="26" t="s">
        <v>1987</v>
      </c>
      <c r="D1170" s="27">
        <v>60800</v>
      </c>
      <c r="E1170" s="64">
        <v>60485.05</v>
      </c>
      <c r="F1170" s="65">
        <f t="shared" si="18"/>
        <v>314.94999999999709</v>
      </c>
    </row>
    <row r="1171" spans="1:6" ht="24.6" customHeight="1">
      <c r="A1171" s="24" t="s">
        <v>554</v>
      </c>
      <c r="B1171" s="63" t="s">
        <v>505</v>
      </c>
      <c r="C1171" s="26" t="s">
        <v>1988</v>
      </c>
      <c r="D1171" s="27">
        <v>6449700</v>
      </c>
      <c r="E1171" s="64">
        <v>6407768</v>
      </c>
      <c r="F1171" s="65">
        <f t="shared" si="18"/>
        <v>41932</v>
      </c>
    </row>
    <row r="1172" spans="1:6" ht="24.6" customHeight="1">
      <c r="A1172" s="24" t="s">
        <v>1201</v>
      </c>
      <c r="B1172" s="63" t="s">
        <v>505</v>
      </c>
      <c r="C1172" s="26" t="s">
        <v>1989</v>
      </c>
      <c r="D1172" s="27">
        <v>6449700</v>
      </c>
      <c r="E1172" s="64">
        <v>6407768</v>
      </c>
      <c r="F1172" s="65">
        <f t="shared" si="18"/>
        <v>41932</v>
      </c>
    </row>
    <row r="1173" spans="1:6" ht="36.950000000000003" customHeight="1">
      <c r="A1173" s="24" t="s">
        <v>1210</v>
      </c>
      <c r="B1173" s="63" t="s">
        <v>505</v>
      </c>
      <c r="C1173" s="26" t="s">
        <v>1990</v>
      </c>
      <c r="D1173" s="27">
        <v>6449700</v>
      </c>
      <c r="E1173" s="64">
        <v>6407768</v>
      </c>
      <c r="F1173" s="65">
        <f t="shared" si="18"/>
        <v>41932</v>
      </c>
    </row>
    <row r="1174" spans="1:6" ht="135.19999999999999" customHeight="1">
      <c r="A1174" s="66" t="s">
        <v>1991</v>
      </c>
      <c r="B1174" s="63" t="s">
        <v>505</v>
      </c>
      <c r="C1174" s="26" t="s">
        <v>1992</v>
      </c>
      <c r="D1174" s="27">
        <v>8458500</v>
      </c>
      <c r="E1174" s="64">
        <v>8442124.3699999992</v>
      </c>
      <c r="F1174" s="65">
        <f t="shared" si="18"/>
        <v>16375.63000000082</v>
      </c>
    </row>
    <row r="1175" spans="1:6" ht="24.6" customHeight="1">
      <c r="A1175" s="24" t="s">
        <v>531</v>
      </c>
      <c r="B1175" s="63" t="s">
        <v>505</v>
      </c>
      <c r="C1175" s="26" t="s">
        <v>1993</v>
      </c>
      <c r="D1175" s="27">
        <v>82600</v>
      </c>
      <c r="E1175" s="64">
        <v>82520.37</v>
      </c>
      <c r="F1175" s="65">
        <f t="shared" si="18"/>
        <v>79.630000000004657</v>
      </c>
    </row>
    <row r="1176" spans="1:6" ht="36.950000000000003" customHeight="1">
      <c r="A1176" s="24" t="s">
        <v>533</v>
      </c>
      <c r="B1176" s="63" t="s">
        <v>505</v>
      </c>
      <c r="C1176" s="26" t="s">
        <v>1994</v>
      </c>
      <c r="D1176" s="27">
        <v>82600</v>
      </c>
      <c r="E1176" s="64">
        <v>82520.37</v>
      </c>
      <c r="F1176" s="65">
        <f t="shared" si="18"/>
        <v>79.630000000004657</v>
      </c>
    </row>
    <row r="1177" spans="1:6">
      <c r="A1177" s="24" t="s">
        <v>535</v>
      </c>
      <c r="B1177" s="63" t="s">
        <v>505</v>
      </c>
      <c r="C1177" s="26" t="s">
        <v>1995</v>
      </c>
      <c r="D1177" s="27">
        <v>82600</v>
      </c>
      <c r="E1177" s="64">
        <v>82520.37</v>
      </c>
      <c r="F1177" s="65">
        <f t="shared" si="18"/>
        <v>79.630000000004657</v>
      </c>
    </row>
    <row r="1178" spans="1:6" ht="24.6" customHeight="1">
      <c r="A1178" s="24" t="s">
        <v>554</v>
      </c>
      <c r="B1178" s="63" t="s">
        <v>505</v>
      </c>
      <c r="C1178" s="26" t="s">
        <v>1996</v>
      </c>
      <c r="D1178" s="27">
        <v>8375900</v>
      </c>
      <c r="E1178" s="64">
        <v>8359604</v>
      </c>
      <c r="F1178" s="65">
        <f t="shared" si="18"/>
        <v>16296</v>
      </c>
    </row>
    <row r="1179" spans="1:6" ht="24.6" customHeight="1">
      <c r="A1179" s="24" t="s">
        <v>1201</v>
      </c>
      <c r="B1179" s="63" t="s">
        <v>505</v>
      </c>
      <c r="C1179" s="26" t="s">
        <v>1997</v>
      </c>
      <c r="D1179" s="27">
        <v>8375900</v>
      </c>
      <c r="E1179" s="64">
        <v>8359604</v>
      </c>
      <c r="F1179" s="65">
        <f t="shared" si="18"/>
        <v>16296</v>
      </c>
    </row>
    <row r="1180" spans="1:6" ht="36.950000000000003" customHeight="1">
      <c r="A1180" s="24" t="s">
        <v>1210</v>
      </c>
      <c r="B1180" s="63" t="s">
        <v>505</v>
      </c>
      <c r="C1180" s="26" t="s">
        <v>1998</v>
      </c>
      <c r="D1180" s="27">
        <v>7817028</v>
      </c>
      <c r="E1180" s="64">
        <v>7800732</v>
      </c>
      <c r="F1180" s="65">
        <f t="shared" si="18"/>
        <v>16296</v>
      </c>
    </row>
    <row r="1181" spans="1:6" ht="24.6" customHeight="1">
      <c r="A1181" s="24" t="s">
        <v>1740</v>
      </c>
      <c r="B1181" s="63" t="s">
        <v>505</v>
      </c>
      <c r="C1181" s="26" t="s">
        <v>1999</v>
      </c>
      <c r="D1181" s="27">
        <v>558872</v>
      </c>
      <c r="E1181" s="64">
        <v>558872</v>
      </c>
      <c r="F1181" s="65" t="str">
        <f t="shared" si="18"/>
        <v>-</v>
      </c>
    </row>
    <row r="1182" spans="1:6" ht="123" customHeight="1">
      <c r="A1182" s="66" t="s">
        <v>2000</v>
      </c>
      <c r="B1182" s="63" t="s">
        <v>505</v>
      </c>
      <c r="C1182" s="26" t="s">
        <v>2001</v>
      </c>
      <c r="D1182" s="27">
        <v>192500</v>
      </c>
      <c r="E1182" s="64">
        <v>192211.26</v>
      </c>
      <c r="F1182" s="65">
        <f t="shared" si="18"/>
        <v>288.73999999999069</v>
      </c>
    </row>
    <row r="1183" spans="1:6" ht="24.6" customHeight="1">
      <c r="A1183" s="24" t="s">
        <v>531</v>
      </c>
      <c r="B1183" s="63" t="s">
        <v>505</v>
      </c>
      <c r="C1183" s="26" t="s">
        <v>2002</v>
      </c>
      <c r="D1183" s="27">
        <v>2000</v>
      </c>
      <c r="E1183" s="64">
        <v>1878.26</v>
      </c>
      <c r="F1183" s="65">
        <f t="shared" si="18"/>
        <v>121.74000000000001</v>
      </c>
    </row>
    <row r="1184" spans="1:6" ht="36.950000000000003" customHeight="1">
      <c r="A1184" s="24" t="s">
        <v>533</v>
      </c>
      <c r="B1184" s="63" t="s">
        <v>505</v>
      </c>
      <c r="C1184" s="26" t="s">
        <v>2003</v>
      </c>
      <c r="D1184" s="27">
        <v>2000</v>
      </c>
      <c r="E1184" s="64">
        <v>1878.26</v>
      </c>
      <c r="F1184" s="65">
        <f t="shared" si="18"/>
        <v>121.74000000000001</v>
      </c>
    </row>
    <row r="1185" spans="1:6">
      <c r="A1185" s="24" t="s">
        <v>535</v>
      </c>
      <c r="B1185" s="63" t="s">
        <v>505</v>
      </c>
      <c r="C1185" s="26" t="s">
        <v>2004</v>
      </c>
      <c r="D1185" s="27">
        <v>2000</v>
      </c>
      <c r="E1185" s="64">
        <v>1878.26</v>
      </c>
      <c r="F1185" s="65">
        <f t="shared" si="18"/>
        <v>121.74000000000001</v>
      </c>
    </row>
    <row r="1186" spans="1:6" ht="24.6" customHeight="1">
      <c r="A1186" s="24" t="s">
        <v>554</v>
      </c>
      <c r="B1186" s="63" t="s">
        <v>505</v>
      </c>
      <c r="C1186" s="26" t="s">
        <v>2005</v>
      </c>
      <c r="D1186" s="27">
        <v>190500</v>
      </c>
      <c r="E1186" s="64">
        <v>190333</v>
      </c>
      <c r="F1186" s="65">
        <f t="shared" si="18"/>
        <v>167</v>
      </c>
    </row>
    <row r="1187" spans="1:6" ht="24.6" customHeight="1">
      <c r="A1187" s="24" t="s">
        <v>1201</v>
      </c>
      <c r="B1187" s="63" t="s">
        <v>505</v>
      </c>
      <c r="C1187" s="26" t="s">
        <v>2006</v>
      </c>
      <c r="D1187" s="27">
        <v>190500</v>
      </c>
      <c r="E1187" s="64">
        <v>190333</v>
      </c>
      <c r="F1187" s="65">
        <f t="shared" si="18"/>
        <v>167</v>
      </c>
    </row>
    <row r="1188" spans="1:6" ht="36.950000000000003" customHeight="1">
      <c r="A1188" s="24" t="s">
        <v>1210</v>
      </c>
      <c r="B1188" s="63" t="s">
        <v>505</v>
      </c>
      <c r="C1188" s="26" t="s">
        <v>2007</v>
      </c>
      <c r="D1188" s="27">
        <v>190500</v>
      </c>
      <c r="E1188" s="64">
        <v>190333</v>
      </c>
      <c r="F1188" s="65">
        <f t="shared" si="18"/>
        <v>167</v>
      </c>
    </row>
    <row r="1189" spans="1:6" ht="196.9" customHeight="1">
      <c r="A1189" s="66" t="s">
        <v>2008</v>
      </c>
      <c r="B1189" s="63" t="s">
        <v>505</v>
      </c>
      <c r="C1189" s="26" t="s">
        <v>2009</v>
      </c>
      <c r="D1189" s="27">
        <v>404700</v>
      </c>
      <c r="E1189" s="64">
        <v>401070.58</v>
      </c>
      <c r="F1189" s="65">
        <f t="shared" si="18"/>
        <v>3629.4199999999837</v>
      </c>
    </row>
    <row r="1190" spans="1:6" ht="24.6" customHeight="1">
      <c r="A1190" s="24" t="s">
        <v>531</v>
      </c>
      <c r="B1190" s="63" t="s">
        <v>505</v>
      </c>
      <c r="C1190" s="26" t="s">
        <v>2010</v>
      </c>
      <c r="D1190" s="27">
        <v>404700</v>
      </c>
      <c r="E1190" s="64">
        <v>401070.58</v>
      </c>
      <c r="F1190" s="65">
        <f t="shared" si="18"/>
        <v>3629.4199999999837</v>
      </c>
    </row>
    <row r="1191" spans="1:6" ht="36.950000000000003" customHeight="1">
      <c r="A1191" s="24" t="s">
        <v>533</v>
      </c>
      <c r="B1191" s="63" t="s">
        <v>505</v>
      </c>
      <c r="C1191" s="26" t="s">
        <v>2011</v>
      </c>
      <c r="D1191" s="27">
        <v>404700</v>
      </c>
      <c r="E1191" s="64">
        <v>401070.58</v>
      </c>
      <c r="F1191" s="65">
        <f t="shared" si="18"/>
        <v>3629.4199999999837</v>
      </c>
    </row>
    <row r="1192" spans="1:6">
      <c r="A1192" s="24" t="s">
        <v>535</v>
      </c>
      <c r="B1192" s="63" t="s">
        <v>505</v>
      </c>
      <c r="C1192" s="26" t="s">
        <v>2012</v>
      </c>
      <c r="D1192" s="27">
        <v>404700</v>
      </c>
      <c r="E1192" s="64">
        <v>401070.58</v>
      </c>
      <c r="F1192" s="65">
        <f t="shared" si="18"/>
        <v>3629.4199999999837</v>
      </c>
    </row>
    <row r="1193" spans="1:6">
      <c r="A1193" s="24" t="s">
        <v>1212</v>
      </c>
      <c r="B1193" s="63" t="s">
        <v>505</v>
      </c>
      <c r="C1193" s="26" t="s">
        <v>2013</v>
      </c>
      <c r="D1193" s="27">
        <v>14486200</v>
      </c>
      <c r="E1193" s="64">
        <v>14481002.369999999</v>
      </c>
      <c r="F1193" s="65">
        <f t="shared" si="18"/>
        <v>5197.6300000008196</v>
      </c>
    </row>
    <row r="1194" spans="1:6" ht="24.6" customHeight="1">
      <c r="A1194" s="24" t="s">
        <v>1655</v>
      </c>
      <c r="B1194" s="63" t="s">
        <v>505</v>
      </c>
      <c r="C1194" s="26" t="s">
        <v>2014</v>
      </c>
      <c r="D1194" s="27">
        <v>14486200</v>
      </c>
      <c r="E1194" s="64">
        <v>14481002.369999999</v>
      </c>
      <c r="F1194" s="65">
        <f t="shared" si="18"/>
        <v>5197.6300000008196</v>
      </c>
    </row>
    <row r="1195" spans="1:6" ht="24.6" customHeight="1">
      <c r="A1195" s="24" t="s">
        <v>1772</v>
      </c>
      <c r="B1195" s="63" t="s">
        <v>505</v>
      </c>
      <c r="C1195" s="26" t="s">
        <v>2015</v>
      </c>
      <c r="D1195" s="27">
        <v>14486200</v>
      </c>
      <c r="E1195" s="64">
        <v>14481002.369999999</v>
      </c>
      <c r="F1195" s="65">
        <f t="shared" si="18"/>
        <v>5197.6300000008196</v>
      </c>
    </row>
    <row r="1196" spans="1:6" ht="86.1" customHeight="1">
      <c r="A1196" s="24" t="s">
        <v>2016</v>
      </c>
      <c r="B1196" s="63" t="s">
        <v>505</v>
      </c>
      <c r="C1196" s="26" t="s">
        <v>2017</v>
      </c>
      <c r="D1196" s="27">
        <v>212000</v>
      </c>
      <c r="E1196" s="64">
        <v>207562.16</v>
      </c>
      <c r="F1196" s="65">
        <f t="shared" si="18"/>
        <v>4437.8399999999965</v>
      </c>
    </row>
    <row r="1197" spans="1:6" ht="61.5" customHeight="1">
      <c r="A1197" s="24" t="s">
        <v>519</v>
      </c>
      <c r="B1197" s="63" t="s">
        <v>505</v>
      </c>
      <c r="C1197" s="26" t="s">
        <v>2018</v>
      </c>
      <c r="D1197" s="27">
        <v>212000</v>
      </c>
      <c r="E1197" s="64">
        <v>207562.16</v>
      </c>
      <c r="F1197" s="65">
        <f t="shared" si="18"/>
        <v>4437.8399999999965</v>
      </c>
    </row>
    <row r="1198" spans="1:6" ht="24.6" customHeight="1">
      <c r="A1198" s="24" t="s">
        <v>521</v>
      </c>
      <c r="B1198" s="63" t="s">
        <v>505</v>
      </c>
      <c r="C1198" s="26" t="s">
        <v>2019</v>
      </c>
      <c r="D1198" s="27">
        <v>212000</v>
      </c>
      <c r="E1198" s="64">
        <v>207562.16</v>
      </c>
      <c r="F1198" s="65">
        <f t="shared" si="18"/>
        <v>4437.8399999999965</v>
      </c>
    </row>
    <row r="1199" spans="1:6" ht="24.6" customHeight="1">
      <c r="A1199" s="24" t="s">
        <v>523</v>
      </c>
      <c r="B1199" s="63" t="s">
        <v>505</v>
      </c>
      <c r="C1199" s="26" t="s">
        <v>2020</v>
      </c>
      <c r="D1199" s="27">
        <v>164100</v>
      </c>
      <c r="E1199" s="64">
        <v>160655.42000000001</v>
      </c>
      <c r="F1199" s="65">
        <f t="shared" si="18"/>
        <v>3444.5799999999872</v>
      </c>
    </row>
    <row r="1200" spans="1:6" ht="49.15" customHeight="1">
      <c r="A1200" s="24" t="s">
        <v>527</v>
      </c>
      <c r="B1200" s="63" t="s">
        <v>505</v>
      </c>
      <c r="C1200" s="26" t="s">
        <v>2021</v>
      </c>
      <c r="D1200" s="27">
        <v>47900</v>
      </c>
      <c r="E1200" s="64">
        <v>46906.74</v>
      </c>
      <c r="F1200" s="65">
        <f t="shared" si="18"/>
        <v>993.26000000000204</v>
      </c>
    </row>
    <row r="1201" spans="1:6" ht="86.1" customHeight="1">
      <c r="A1201" s="24" t="s">
        <v>2022</v>
      </c>
      <c r="B1201" s="63" t="s">
        <v>505</v>
      </c>
      <c r="C1201" s="26" t="s">
        <v>2023</v>
      </c>
      <c r="D1201" s="27">
        <v>46000</v>
      </c>
      <c r="E1201" s="64">
        <v>45960</v>
      </c>
      <c r="F1201" s="65">
        <f t="shared" si="18"/>
        <v>40</v>
      </c>
    </row>
    <row r="1202" spans="1:6" ht="24.6" customHeight="1">
      <c r="A1202" s="24" t="s">
        <v>531</v>
      </c>
      <c r="B1202" s="63" t="s">
        <v>505</v>
      </c>
      <c r="C1202" s="26" t="s">
        <v>2024</v>
      </c>
      <c r="D1202" s="27">
        <v>46000</v>
      </c>
      <c r="E1202" s="64">
        <v>45960</v>
      </c>
      <c r="F1202" s="65">
        <f t="shared" si="18"/>
        <v>40</v>
      </c>
    </row>
    <row r="1203" spans="1:6" ht="36.950000000000003" customHeight="1">
      <c r="A1203" s="24" t="s">
        <v>533</v>
      </c>
      <c r="B1203" s="63" t="s">
        <v>505</v>
      </c>
      <c r="C1203" s="26" t="s">
        <v>2025</v>
      </c>
      <c r="D1203" s="27">
        <v>46000</v>
      </c>
      <c r="E1203" s="64">
        <v>45960</v>
      </c>
      <c r="F1203" s="65">
        <f t="shared" si="18"/>
        <v>40</v>
      </c>
    </row>
    <row r="1204" spans="1:6">
      <c r="A1204" s="24" t="s">
        <v>535</v>
      </c>
      <c r="B1204" s="63" t="s">
        <v>505</v>
      </c>
      <c r="C1204" s="26" t="s">
        <v>2026</v>
      </c>
      <c r="D1204" s="27">
        <v>46000</v>
      </c>
      <c r="E1204" s="64">
        <v>45960</v>
      </c>
      <c r="F1204" s="65">
        <f t="shared" si="18"/>
        <v>40</v>
      </c>
    </row>
    <row r="1205" spans="1:6" ht="110.65" customHeight="1">
      <c r="A1205" s="66" t="s">
        <v>2027</v>
      </c>
      <c r="B1205" s="63" t="s">
        <v>505</v>
      </c>
      <c r="C1205" s="26" t="s">
        <v>2028</v>
      </c>
      <c r="D1205" s="27">
        <v>14228200</v>
      </c>
      <c r="E1205" s="64">
        <v>14227480.210000001</v>
      </c>
      <c r="F1205" s="65">
        <f t="shared" si="18"/>
        <v>719.78999999910593</v>
      </c>
    </row>
    <row r="1206" spans="1:6" ht="61.5" customHeight="1">
      <c r="A1206" s="24" t="s">
        <v>519</v>
      </c>
      <c r="B1206" s="63" t="s">
        <v>505</v>
      </c>
      <c r="C1206" s="26" t="s">
        <v>2029</v>
      </c>
      <c r="D1206" s="27">
        <v>13444100</v>
      </c>
      <c r="E1206" s="64">
        <v>13443380.210000001</v>
      </c>
      <c r="F1206" s="65">
        <f t="shared" si="18"/>
        <v>719.78999999910593</v>
      </c>
    </row>
    <row r="1207" spans="1:6" ht="24.6" customHeight="1">
      <c r="A1207" s="24" t="s">
        <v>521</v>
      </c>
      <c r="B1207" s="63" t="s">
        <v>505</v>
      </c>
      <c r="C1207" s="26" t="s">
        <v>2030</v>
      </c>
      <c r="D1207" s="27">
        <v>13444100</v>
      </c>
      <c r="E1207" s="64">
        <v>13443380.210000001</v>
      </c>
      <c r="F1207" s="65">
        <f t="shared" si="18"/>
        <v>719.78999999910593</v>
      </c>
    </row>
    <row r="1208" spans="1:6" ht="24.6" customHeight="1">
      <c r="A1208" s="24" t="s">
        <v>523</v>
      </c>
      <c r="B1208" s="63" t="s">
        <v>505</v>
      </c>
      <c r="C1208" s="26" t="s">
        <v>2031</v>
      </c>
      <c r="D1208" s="27">
        <v>9609140</v>
      </c>
      <c r="E1208" s="64">
        <v>9608601.7100000009</v>
      </c>
      <c r="F1208" s="65">
        <f t="shared" si="18"/>
        <v>538.28999999910593</v>
      </c>
    </row>
    <row r="1209" spans="1:6" ht="36.950000000000003" customHeight="1">
      <c r="A1209" s="24" t="s">
        <v>525</v>
      </c>
      <c r="B1209" s="63" t="s">
        <v>505</v>
      </c>
      <c r="C1209" s="26" t="s">
        <v>2032</v>
      </c>
      <c r="D1209" s="27">
        <v>974630</v>
      </c>
      <c r="E1209" s="64">
        <v>974628.67</v>
      </c>
      <c r="F1209" s="65">
        <f t="shared" si="18"/>
        <v>1.3299999999580905</v>
      </c>
    </row>
    <row r="1210" spans="1:6" ht="49.15" customHeight="1">
      <c r="A1210" s="24" t="s">
        <v>527</v>
      </c>
      <c r="B1210" s="63" t="s">
        <v>505</v>
      </c>
      <c r="C1210" s="26" t="s">
        <v>2033</v>
      </c>
      <c r="D1210" s="27">
        <v>2860330</v>
      </c>
      <c r="E1210" s="64">
        <v>2860149.83</v>
      </c>
      <c r="F1210" s="65">
        <f t="shared" si="18"/>
        <v>180.16999999992549</v>
      </c>
    </row>
    <row r="1211" spans="1:6" ht="24.6" customHeight="1">
      <c r="A1211" s="24" t="s">
        <v>531</v>
      </c>
      <c r="B1211" s="63" t="s">
        <v>505</v>
      </c>
      <c r="C1211" s="26" t="s">
        <v>2034</v>
      </c>
      <c r="D1211" s="27">
        <v>784100</v>
      </c>
      <c r="E1211" s="64">
        <v>784100</v>
      </c>
      <c r="F1211" s="65" t="str">
        <f t="shared" si="18"/>
        <v>-</v>
      </c>
    </row>
    <row r="1212" spans="1:6" ht="36.950000000000003" customHeight="1">
      <c r="A1212" s="24" t="s">
        <v>533</v>
      </c>
      <c r="B1212" s="63" t="s">
        <v>505</v>
      </c>
      <c r="C1212" s="26" t="s">
        <v>2035</v>
      </c>
      <c r="D1212" s="27">
        <v>784100</v>
      </c>
      <c r="E1212" s="64">
        <v>784100</v>
      </c>
      <c r="F1212" s="65" t="str">
        <f t="shared" si="18"/>
        <v>-</v>
      </c>
    </row>
    <row r="1213" spans="1:6">
      <c r="A1213" s="24" t="s">
        <v>535</v>
      </c>
      <c r="B1213" s="63" t="s">
        <v>505</v>
      </c>
      <c r="C1213" s="26" t="s">
        <v>2036</v>
      </c>
      <c r="D1213" s="27">
        <v>784100</v>
      </c>
      <c r="E1213" s="64">
        <v>784100</v>
      </c>
      <c r="F1213" s="65" t="str">
        <f t="shared" si="18"/>
        <v>-</v>
      </c>
    </row>
    <row r="1214" spans="1:6" ht="24.6" customHeight="1">
      <c r="A1214" s="24" t="s">
        <v>2037</v>
      </c>
      <c r="B1214" s="63" t="s">
        <v>505</v>
      </c>
      <c r="C1214" s="26" t="s">
        <v>2038</v>
      </c>
      <c r="D1214" s="27">
        <v>53650200</v>
      </c>
      <c r="E1214" s="64">
        <v>53369005.560000002</v>
      </c>
      <c r="F1214" s="65">
        <f t="shared" si="18"/>
        <v>281194.43999999762</v>
      </c>
    </row>
    <row r="1215" spans="1:6">
      <c r="A1215" s="24" t="s">
        <v>509</v>
      </c>
      <c r="B1215" s="63" t="s">
        <v>505</v>
      </c>
      <c r="C1215" s="26" t="s">
        <v>2039</v>
      </c>
      <c r="D1215" s="27">
        <v>11493100</v>
      </c>
      <c r="E1215" s="64">
        <v>11246255.119999999</v>
      </c>
      <c r="F1215" s="65">
        <f t="shared" si="18"/>
        <v>246844.88000000082</v>
      </c>
    </row>
    <row r="1216" spans="1:6">
      <c r="A1216" s="24" t="s">
        <v>537</v>
      </c>
      <c r="B1216" s="63" t="s">
        <v>505</v>
      </c>
      <c r="C1216" s="26" t="s">
        <v>2040</v>
      </c>
      <c r="D1216" s="27">
        <v>11493100</v>
      </c>
      <c r="E1216" s="64">
        <v>11246255.119999999</v>
      </c>
      <c r="F1216" s="65">
        <f t="shared" si="18"/>
        <v>246844.88000000082</v>
      </c>
    </row>
    <row r="1217" spans="1:6" ht="36.950000000000003" customHeight="1">
      <c r="A1217" s="24" t="s">
        <v>539</v>
      </c>
      <c r="B1217" s="63" t="s">
        <v>505</v>
      </c>
      <c r="C1217" s="26" t="s">
        <v>2041</v>
      </c>
      <c r="D1217" s="27">
        <v>27600</v>
      </c>
      <c r="E1217" s="64">
        <v>27600</v>
      </c>
      <c r="F1217" s="65" t="str">
        <f t="shared" si="18"/>
        <v>-</v>
      </c>
    </row>
    <row r="1218" spans="1:6" ht="49.15" customHeight="1">
      <c r="A1218" s="24" t="s">
        <v>541</v>
      </c>
      <c r="B1218" s="63" t="s">
        <v>505</v>
      </c>
      <c r="C1218" s="26" t="s">
        <v>2042</v>
      </c>
      <c r="D1218" s="27">
        <v>27600</v>
      </c>
      <c r="E1218" s="64">
        <v>27600</v>
      </c>
      <c r="F1218" s="65" t="str">
        <f t="shared" si="18"/>
        <v>-</v>
      </c>
    </row>
    <row r="1219" spans="1:6" ht="123" customHeight="1">
      <c r="A1219" s="66" t="s">
        <v>543</v>
      </c>
      <c r="B1219" s="63" t="s">
        <v>505</v>
      </c>
      <c r="C1219" s="26" t="s">
        <v>2043</v>
      </c>
      <c r="D1219" s="27">
        <v>27600</v>
      </c>
      <c r="E1219" s="64">
        <v>27600</v>
      </c>
      <c r="F1219" s="65" t="str">
        <f t="shared" si="18"/>
        <v>-</v>
      </c>
    </row>
    <row r="1220" spans="1:6" ht="24.6" customHeight="1">
      <c r="A1220" s="24" t="s">
        <v>531</v>
      </c>
      <c r="B1220" s="63" t="s">
        <v>505</v>
      </c>
      <c r="C1220" s="26" t="s">
        <v>2044</v>
      </c>
      <c r="D1220" s="27">
        <v>27600</v>
      </c>
      <c r="E1220" s="64">
        <v>27600</v>
      </c>
      <c r="F1220" s="65" t="str">
        <f t="shared" si="18"/>
        <v>-</v>
      </c>
    </row>
    <row r="1221" spans="1:6" ht="36.950000000000003" customHeight="1">
      <c r="A1221" s="24" t="s">
        <v>533</v>
      </c>
      <c r="B1221" s="63" t="s">
        <v>505</v>
      </c>
      <c r="C1221" s="26" t="s">
        <v>2045</v>
      </c>
      <c r="D1221" s="27">
        <v>27600</v>
      </c>
      <c r="E1221" s="64">
        <v>27600</v>
      </c>
      <c r="F1221" s="65" t="str">
        <f t="shared" si="18"/>
        <v>-</v>
      </c>
    </row>
    <row r="1222" spans="1:6">
      <c r="A1222" s="24" t="s">
        <v>535</v>
      </c>
      <c r="B1222" s="63" t="s">
        <v>505</v>
      </c>
      <c r="C1222" s="26" t="s">
        <v>2046</v>
      </c>
      <c r="D1222" s="27">
        <v>27600</v>
      </c>
      <c r="E1222" s="64">
        <v>27600</v>
      </c>
      <c r="F1222" s="65" t="str">
        <f t="shared" si="18"/>
        <v>-</v>
      </c>
    </row>
    <row r="1223" spans="1:6" ht="49.15" customHeight="1">
      <c r="A1223" s="24" t="s">
        <v>2047</v>
      </c>
      <c r="B1223" s="63" t="s">
        <v>505</v>
      </c>
      <c r="C1223" s="26" t="s">
        <v>2048</v>
      </c>
      <c r="D1223" s="27">
        <v>10752600</v>
      </c>
      <c r="E1223" s="64">
        <v>10512376.050000001</v>
      </c>
      <c r="F1223" s="65">
        <f t="shared" si="18"/>
        <v>240223.94999999925</v>
      </c>
    </row>
    <row r="1224" spans="1:6" ht="36.950000000000003" customHeight="1">
      <c r="A1224" s="24" t="s">
        <v>2049</v>
      </c>
      <c r="B1224" s="63" t="s">
        <v>505</v>
      </c>
      <c r="C1224" s="26" t="s">
        <v>2050</v>
      </c>
      <c r="D1224" s="27">
        <v>10752600</v>
      </c>
      <c r="E1224" s="64">
        <v>10512376.050000001</v>
      </c>
      <c r="F1224" s="65">
        <f t="shared" si="18"/>
        <v>240223.94999999925</v>
      </c>
    </row>
    <row r="1225" spans="1:6" ht="123" customHeight="1">
      <c r="A1225" s="66" t="s">
        <v>2051</v>
      </c>
      <c r="B1225" s="63" t="s">
        <v>505</v>
      </c>
      <c r="C1225" s="26" t="s">
        <v>2052</v>
      </c>
      <c r="D1225" s="27">
        <v>8807900</v>
      </c>
      <c r="E1225" s="64">
        <v>8775284.4800000004</v>
      </c>
      <c r="F1225" s="65">
        <f t="shared" si="18"/>
        <v>32615.519999999553</v>
      </c>
    </row>
    <row r="1226" spans="1:6" ht="61.5" customHeight="1">
      <c r="A1226" s="24" t="s">
        <v>519</v>
      </c>
      <c r="B1226" s="63" t="s">
        <v>505</v>
      </c>
      <c r="C1226" s="26" t="s">
        <v>2053</v>
      </c>
      <c r="D1226" s="27">
        <v>8807900</v>
      </c>
      <c r="E1226" s="64">
        <v>8775284.4800000004</v>
      </c>
      <c r="F1226" s="65">
        <f t="shared" si="18"/>
        <v>32615.519999999553</v>
      </c>
    </row>
    <row r="1227" spans="1:6" ht="24.6" customHeight="1">
      <c r="A1227" s="24" t="s">
        <v>521</v>
      </c>
      <c r="B1227" s="63" t="s">
        <v>505</v>
      </c>
      <c r="C1227" s="26" t="s">
        <v>2054</v>
      </c>
      <c r="D1227" s="27">
        <v>8807900</v>
      </c>
      <c r="E1227" s="64">
        <v>8775284.4800000004</v>
      </c>
      <c r="F1227" s="65">
        <f t="shared" si="18"/>
        <v>32615.519999999553</v>
      </c>
    </row>
    <row r="1228" spans="1:6" ht="24.6" customHeight="1">
      <c r="A1228" s="24" t="s">
        <v>523</v>
      </c>
      <c r="B1228" s="63" t="s">
        <v>505</v>
      </c>
      <c r="C1228" s="26" t="s">
        <v>2055</v>
      </c>
      <c r="D1228" s="27">
        <v>6234100</v>
      </c>
      <c r="E1228" s="64">
        <v>6231958.9000000004</v>
      </c>
      <c r="F1228" s="65">
        <f t="shared" si="18"/>
        <v>2141.0999999996275</v>
      </c>
    </row>
    <row r="1229" spans="1:6" ht="36.950000000000003" customHeight="1">
      <c r="A1229" s="24" t="s">
        <v>525</v>
      </c>
      <c r="B1229" s="63" t="s">
        <v>505</v>
      </c>
      <c r="C1229" s="26" t="s">
        <v>2056</v>
      </c>
      <c r="D1229" s="27">
        <v>696100</v>
      </c>
      <c r="E1229" s="64">
        <v>692784.91</v>
      </c>
      <c r="F1229" s="65">
        <f t="shared" si="18"/>
        <v>3315.0899999999674</v>
      </c>
    </row>
    <row r="1230" spans="1:6" ht="49.15" customHeight="1">
      <c r="A1230" s="24" t="s">
        <v>527</v>
      </c>
      <c r="B1230" s="63" t="s">
        <v>505</v>
      </c>
      <c r="C1230" s="26" t="s">
        <v>2057</v>
      </c>
      <c r="D1230" s="27">
        <v>1877700</v>
      </c>
      <c r="E1230" s="64">
        <v>1850540.67</v>
      </c>
      <c r="F1230" s="65">
        <f t="shared" si="18"/>
        <v>27159.330000000075</v>
      </c>
    </row>
    <row r="1231" spans="1:6" ht="123" customHeight="1">
      <c r="A1231" s="66" t="s">
        <v>2058</v>
      </c>
      <c r="B1231" s="63" t="s">
        <v>505</v>
      </c>
      <c r="C1231" s="26" t="s">
        <v>2059</v>
      </c>
      <c r="D1231" s="27">
        <v>1698800</v>
      </c>
      <c r="E1231" s="64">
        <v>1491413.57</v>
      </c>
      <c r="F1231" s="65">
        <f t="shared" ref="F1231:F1294" si="19">IF(OR(D1231="-",IF(E1231="-",0,E1231)&gt;=IF(D1231="-",0,D1231)),"-",IF(D1231="-",0,D1231)-IF(E1231="-",0,E1231))</f>
        <v>207386.42999999993</v>
      </c>
    </row>
    <row r="1232" spans="1:6" ht="24.6" customHeight="1">
      <c r="A1232" s="24" t="s">
        <v>531</v>
      </c>
      <c r="B1232" s="63" t="s">
        <v>505</v>
      </c>
      <c r="C1232" s="26" t="s">
        <v>2060</v>
      </c>
      <c r="D1232" s="27">
        <v>1698800</v>
      </c>
      <c r="E1232" s="64">
        <v>1491413.57</v>
      </c>
      <c r="F1232" s="65">
        <f t="shared" si="19"/>
        <v>207386.42999999993</v>
      </c>
    </row>
    <row r="1233" spans="1:6" ht="36.950000000000003" customHeight="1">
      <c r="A1233" s="24" t="s">
        <v>533</v>
      </c>
      <c r="B1233" s="63" t="s">
        <v>505</v>
      </c>
      <c r="C1233" s="26" t="s">
        <v>2061</v>
      </c>
      <c r="D1233" s="27">
        <v>1698800</v>
      </c>
      <c r="E1233" s="64">
        <v>1491413.57</v>
      </c>
      <c r="F1233" s="65">
        <f t="shared" si="19"/>
        <v>207386.42999999993</v>
      </c>
    </row>
    <row r="1234" spans="1:6">
      <c r="A1234" s="24" t="s">
        <v>535</v>
      </c>
      <c r="B1234" s="63" t="s">
        <v>505</v>
      </c>
      <c r="C1234" s="26" t="s">
        <v>2062</v>
      </c>
      <c r="D1234" s="27">
        <v>1698800</v>
      </c>
      <c r="E1234" s="64">
        <v>1491413.57</v>
      </c>
      <c r="F1234" s="65">
        <f t="shared" si="19"/>
        <v>207386.42999999993</v>
      </c>
    </row>
    <row r="1235" spans="1:6" ht="98.45" customHeight="1">
      <c r="A1235" s="66" t="s">
        <v>2063</v>
      </c>
      <c r="B1235" s="63" t="s">
        <v>505</v>
      </c>
      <c r="C1235" s="26" t="s">
        <v>2064</v>
      </c>
      <c r="D1235" s="27">
        <v>245900</v>
      </c>
      <c r="E1235" s="64">
        <v>245678</v>
      </c>
      <c r="F1235" s="65">
        <f t="shared" si="19"/>
        <v>222</v>
      </c>
    </row>
    <row r="1236" spans="1:6" ht="61.5" customHeight="1">
      <c r="A1236" s="24" t="s">
        <v>519</v>
      </c>
      <c r="B1236" s="63" t="s">
        <v>505</v>
      </c>
      <c r="C1236" s="26" t="s">
        <v>2065</v>
      </c>
      <c r="D1236" s="27">
        <v>202300</v>
      </c>
      <c r="E1236" s="64">
        <v>202220</v>
      </c>
      <c r="F1236" s="65">
        <f t="shared" si="19"/>
        <v>80</v>
      </c>
    </row>
    <row r="1237" spans="1:6" ht="24.6" customHeight="1">
      <c r="A1237" s="24" t="s">
        <v>521</v>
      </c>
      <c r="B1237" s="63" t="s">
        <v>505</v>
      </c>
      <c r="C1237" s="26" t="s">
        <v>2066</v>
      </c>
      <c r="D1237" s="27">
        <v>202300</v>
      </c>
      <c r="E1237" s="64">
        <v>202220</v>
      </c>
      <c r="F1237" s="65">
        <f t="shared" si="19"/>
        <v>80</v>
      </c>
    </row>
    <row r="1238" spans="1:6" ht="36.950000000000003" customHeight="1">
      <c r="A1238" s="24" t="s">
        <v>525</v>
      </c>
      <c r="B1238" s="63" t="s">
        <v>505</v>
      </c>
      <c r="C1238" s="26" t="s">
        <v>2067</v>
      </c>
      <c r="D1238" s="27">
        <v>202300</v>
      </c>
      <c r="E1238" s="64">
        <v>202220</v>
      </c>
      <c r="F1238" s="65">
        <f t="shared" si="19"/>
        <v>80</v>
      </c>
    </row>
    <row r="1239" spans="1:6">
      <c r="A1239" s="24" t="s">
        <v>655</v>
      </c>
      <c r="B1239" s="63" t="s">
        <v>505</v>
      </c>
      <c r="C1239" s="26" t="s">
        <v>2068</v>
      </c>
      <c r="D1239" s="27">
        <v>43600</v>
      </c>
      <c r="E1239" s="64">
        <v>43458</v>
      </c>
      <c r="F1239" s="65">
        <f t="shared" si="19"/>
        <v>142</v>
      </c>
    </row>
    <row r="1240" spans="1:6">
      <c r="A1240" s="24" t="s">
        <v>695</v>
      </c>
      <c r="B1240" s="63" t="s">
        <v>505</v>
      </c>
      <c r="C1240" s="26" t="s">
        <v>2069</v>
      </c>
      <c r="D1240" s="27">
        <v>43600</v>
      </c>
      <c r="E1240" s="64">
        <v>43458</v>
      </c>
      <c r="F1240" s="65">
        <f t="shared" si="19"/>
        <v>142</v>
      </c>
    </row>
    <row r="1241" spans="1:6" ht="24.6" customHeight="1">
      <c r="A1241" s="24" t="s">
        <v>697</v>
      </c>
      <c r="B1241" s="63" t="s">
        <v>505</v>
      </c>
      <c r="C1241" s="26" t="s">
        <v>2070</v>
      </c>
      <c r="D1241" s="27">
        <v>42600</v>
      </c>
      <c r="E1241" s="64">
        <v>42487</v>
      </c>
      <c r="F1241" s="65">
        <f t="shared" si="19"/>
        <v>113</v>
      </c>
    </row>
    <row r="1242" spans="1:6">
      <c r="A1242" s="24" t="s">
        <v>699</v>
      </c>
      <c r="B1242" s="63" t="s">
        <v>505</v>
      </c>
      <c r="C1242" s="26" t="s">
        <v>2071</v>
      </c>
      <c r="D1242" s="27">
        <v>1000</v>
      </c>
      <c r="E1242" s="64">
        <v>971</v>
      </c>
      <c r="F1242" s="65">
        <f t="shared" si="19"/>
        <v>29</v>
      </c>
    </row>
    <row r="1243" spans="1:6" ht="24.6" customHeight="1">
      <c r="A1243" s="24" t="s">
        <v>548</v>
      </c>
      <c r="B1243" s="63" t="s">
        <v>505</v>
      </c>
      <c r="C1243" s="26" t="s">
        <v>2072</v>
      </c>
      <c r="D1243" s="27">
        <v>712900</v>
      </c>
      <c r="E1243" s="64">
        <v>706279.07</v>
      </c>
      <c r="F1243" s="65">
        <f t="shared" si="19"/>
        <v>6620.9300000000512</v>
      </c>
    </row>
    <row r="1244" spans="1:6">
      <c r="A1244" s="24" t="s">
        <v>550</v>
      </c>
      <c r="B1244" s="63" t="s">
        <v>505</v>
      </c>
      <c r="C1244" s="26" t="s">
        <v>2073</v>
      </c>
      <c r="D1244" s="27">
        <v>712900</v>
      </c>
      <c r="E1244" s="64">
        <v>706279.07</v>
      </c>
      <c r="F1244" s="65">
        <f t="shared" si="19"/>
        <v>6620.9300000000512</v>
      </c>
    </row>
    <row r="1245" spans="1:6" ht="73.7" customHeight="1">
      <c r="A1245" s="24" t="s">
        <v>2074</v>
      </c>
      <c r="B1245" s="63" t="s">
        <v>505</v>
      </c>
      <c r="C1245" s="26" t="s">
        <v>2075</v>
      </c>
      <c r="D1245" s="27">
        <v>264300</v>
      </c>
      <c r="E1245" s="64">
        <v>260014.62</v>
      </c>
      <c r="F1245" s="65">
        <f t="shared" si="19"/>
        <v>4285.3800000000047</v>
      </c>
    </row>
    <row r="1246" spans="1:6" ht="24.6" customHeight="1">
      <c r="A1246" s="24" t="s">
        <v>531</v>
      </c>
      <c r="B1246" s="63" t="s">
        <v>505</v>
      </c>
      <c r="C1246" s="26" t="s">
        <v>2076</v>
      </c>
      <c r="D1246" s="27">
        <v>264300</v>
      </c>
      <c r="E1246" s="64">
        <v>260014.62</v>
      </c>
      <c r="F1246" s="65">
        <f t="shared" si="19"/>
        <v>4285.3800000000047</v>
      </c>
    </row>
    <row r="1247" spans="1:6" ht="36.950000000000003" customHeight="1">
      <c r="A1247" s="24" t="s">
        <v>533</v>
      </c>
      <c r="B1247" s="63" t="s">
        <v>505</v>
      </c>
      <c r="C1247" s="26" t="s">
        <v>2077</v>
      </c>
      <c r="D1247" s="27">
        <v>264300</v>
      </c>
      <c r="E1247" s="64">
        <v>260014.62</v>
      </c>
      <c r="F1247" s="65">
        <f t="shared" si="19"/>
        <v>4285.3800000000047</v>
      </c>
    </row>
    <row r="1248" spans="1:6">
      <c r="A1248" s="24" t="s">
        <v>535</v>
      </c>
      <c r="B1248" s="63" t="s">
        <v>505</v>
      </c>
      <c r="C1248" s="26" t="s">
        <v>2078</v>
      </c>
      <c r="D1248" s="27">
        <v>264300</v>
      </c>
      <c r="E1248" s="64">
        <v>260014.62</v>
      </c>
      <c r="F1248" s="65">
        <f t="shared" si="19"/>
        <v>4285.3800000000047</v>
      </c>
    </row>
    <row r="1249" spans="1:6" ht="73.7" customHeight="1">
      <c r="A1249" s="24" t="s">
        <v>2079</v>
      </c>
      <c r="B1249" s="63" t="s">
        <v>505</v>
      </c>
      <c r="C1249" s="26" t="s">
        <v>2080</v>
      </c>
      <c r="D1249" s="27">
        <v>256400</v>
      </c>
      <c r="E1249" s="64">
        <v>254116.65</v>
      </c>
      <c r="F1249" s="65">
        <f t="shared" si="19"/>
        <v>2283.3500000000058</v>
      </c>
    </row>
    <row r="1250" spans="1:6" ht="24.6" customHeight="1">
      <c r="A1250" s="24" t="s">
        <v>531</v>
      </c>
      <c r="B1250" s="63" t="s">
        <v>505</v>
      </c>
      <c r="C1250" s="26" t="s">
        <v>2081</v>
      </c>
      <c r="D1250" s="27">
        <v>256400</v>
      </c>
      <c r="E1250" s="64">
        <v>254116.65</v>
      </c>
      <c r="F1250" s="65">
        <f t="shared" si="19"/>
        <v>2283.3500000000058</v>
      </c>
    </row>
    <row r="1251" spans="1:6" ht="36.950000000000003" customHeight="1">
      <c r="A1251" s="24" t="s">
        <v>533</v>
      </c>
      <c r="B1251" s="63" t="s">
        <v>505</v>
      </c>
      <c r="C1251" s="26" t="s">
        <v>2082</v>
      </c>
      <c r="D1251" s="27">
        <v>256400</v>
      </c>
      <c r="E1251" s="64">
        <v>254116.65</v>
      </c>
      <c r="F1251" s="65">
        <f t="shared" si="19"/>
        <v>2283.3500000000058</v>
      </c>
    </row>
    <row r="1252" spans="1:6">
      <c r="A1252" s="24" t="s">
        <v>535</v>
      </c>
      <c r="B1252" s="63" t="s">
        <v>505</v>
      </c>
      <c r="C1252" s="26" t="s">
        <v>2083</v>
      </c>
      <c r="D1252" s="27">
        <v>256400</v>
      </c>
      <c r="E1252" s="64">
        <v>254116.65</v>
      </c>
      <c r="F1252" s="65">
        <f t="shared" si="19"/>
        <v>2283.3500000000058</v>
      </c>
    </row>
    <row r="1253" spans="1:6" ht="73.7" customHeight="1">
      <c r="A1253" s="24" t="s">
        <v>796</v>
      </c>
      <c r="B1253" s="63" t="s">
        <v>505</v>
      </c>
      <c r="C1253" s="26" t="s">
        <v>2084</v>
      </c>
      <c r="D1253" s="27">
        <v>158000</v>
      </c>
      <c r="E1253" s="64">
        <v>157951.79999999999</v>
      </c>
      <c r="F1253" s="65">
        <f t="shared" si="19"/>
        <v>48.200000000011642</v>
      </c>
    </row>
    <row r="1254" spans="1:6">
      <c r="A1254" s="24" t="s">
        <v>655</v>
      </c>
      <c r="B1254" s="63" t="s">
        <v>505</v>
      </c>
      <c r="C1254" s="26" t="s">
        <v>2085</v>
      </c>
      <c r="D1254" s="27">
        <v>158000</v>
      </c>
      <c r="E1254" s="64">
        <v>157951.79999999999</v>
      </c>
      <c r="F1254" s="65">
        <f t="shared" si="19"/>
        <v>48.200000000011642</v>
      </c>
    </row>
    <row r="1255" spans="1:6">
      <c r="A1255" s="24" t="s">
        <v>802</v>
      </c>
      <c r="B1255" s="63" t="s">
        <v>505</v>
      </c>
      <c r="C1255" s="26" t="s">
        <v>2086</v>
      </c>
      <c r="D1255" s="27">
        <v>158000</v>
      </c>
      <c r="E1255" s="64">
        <v>157951.79999999999</v>
      </c>
      <c r="F1255" s="65">
        <f t="shared" si="19"/>
        <v>48.200000000011642</v>
      </c>
    </row>
    <row r="1256" spans="1:6" ht="36.950000000000003" customHeight="1">
      <c r="A1256" s="24" t="s">
        <v>804</v>
      </c>
      <c r="B1256" s="63" t="s">
        <v>505</v>
      </c>
      <c r="C1256" s="26" t="s">
        <v>2087</v>
      </c>
      <c r="D1256" s="27">
        <v>158000</v>
      </c>
      <c r="E1256" s="64">
        <v>157951.79999999999</v>
      </c>
      <c r="F1256" s="65">
        <f t="shared" si="19"/>
        <v>48.200000000011642</v>
      </c>
    </row>
    <row r="1257" spans="1:6" ht="49.15" customHeight="1">
      <c r="A1257" s="24" t="s">
        <v>808</v>
      </c>
      <c r="B1257" s="63" t="s">
        <v>505</v>
      </c>
      <c r="C1257" s="26" t="s">
        <v>2088</v>
      </c>
      <c r="D1257" s="27">
        <v>34200</v>
      </c>
      <c r="E1257" s="64">
        <v>34196</v>
      </c>
      <c r="F1257" s="65">
        <f t="shared" si="19"/>
        <v>4</v>
      </c>
    </row>
    <row r="1258" spans="1:6">
      <c r="A1258" s="24" t="s">
        <v>655</v>
      </c>
      <c r="B1258" s="63" t="s">
        <v>505</v>
      </c>
      <c r="C1258" s="26" t="s">
        <v>2089</v>
      </c>
      <c r="D1258" s="27">
        <v>34200</v>
      </c>
      <c r="E1258" s="64">
        <v>34196</v>
      </c>
      <c r="F1258" s="65">
        <f t="shared" si="19"/>
        <v>4</v>
      </c>
    </row>
    <row r="1259" spans="1:6">
      <c r="A1259" s="24" t="s">
        <v>695</v>
      </c>
      <c r="B1259" s="63" t="s">
        <v>505</v>
      </c>
      <c r="C1259" s="26" t="s">
        <v>2090</v>
      </c>
      <c r="D1259" s="27">
        <v>34200</v>
      </c>
      <c r="E1259" s="64">
        <v>34196</v>
      </c>
      <c r="F1259" s="65">
        <f t="shared" si="19"/>
        <v>4</v>
      </c>
    </row>
    <row r="1260" spans="1:6">
      <c r="A1260" s="24" t="s">
        <v>699</v>
      </c>
      <c r="B1260" s="63" t="s">
        <v>505</v>
      </c>
      <c r="C1260" s="26" t="s">
        <v>2091</v>
      </c>
      <c r="D1260" s="27">
        <v>34200</v>
      </c>
      <c r="E1260" s="64">
        <v>34196</v>
      </c>
      <c r="F1260" s="65">
        <f t="shared" si="19"/>
        <v>4</v>
      </c>
    </row>
    <row r="1261" spans="1:6">
      <c r="A1261" s="24" t="s">
        <v>865</v>
      </c>
      <c r="B1261" s="63" t="s">
        <v>505</v>
      </c>
      <c r="C1261" s="26" t="s">
        <v>2092</v>
      </c>
      <c r="D1261" s="27">
        <v>189200</v>
      </c>
      <c r="E1261" s="64">
        <v>189200</v>
      </c>
      <c r="F1261" s="65" t="str">
        <f t="shared" si="19"/>
        <v>-</v>
      </c>
    </row>
    <row r="1262" spans="1:6" ht="24.6" customHeight="1">
      <c r="A1262" s="24" t="s">
        <v>942</v>
      </c>
      <c r="B1262" s="63" t="s">
        <v>505</v>
      </c>
      <c r="C1262" s="26" t="s">
        <v>2093</v>
      </c>
      <c r="D1262" s="27">
        <v>189200</v>
      </c>
      <c r="E1262" s="64">
        <v>189200</v>
      </c>
      <c r="F1262" s="65" t="str">
        <f t="shared" si="19"/>
        <v>-</v>
      </c>
    </row>
    <row r="1263" spans="1:6" ht="49.15" customHeight="1">
      <c r="A1263" s="24" t="s">
        <v>2047</v>
      </c>
      <c r="B1263" s="63" t="s">
        <v>505</v>
      </c>
      <c r="C1263" s="26" t="s">
        <v>2094</v>
      </c>
      <c r="D1263" s="27">
        <v>34200</v>
      </c>
      <c r="E1263" s="64">
        <v>34200</v>
      </c>
      <c r="F1263" s="65" t="str">
        <f t="shared" si="19"/>
        <v>-</v>
      </c>
    </row>
    <row r="1264" spans="1:6" ht="36.950000000000003" customHeight="1">
      <c r="A1264" s="24" t="s">
        <v>2049</v>
      </c>
      <c r="B1264" s="63" t="s">
        <v>505</v>
      </c>
      <c r="C1264" s="26" t="s">
        <v>2095</v>
      </c>
      <c r="D1264" s="27">
        <v>34200</v>
      </c>
      <c r="E1264" s="64">
        <v>34200</v>
      </c>
      <c r="F1264" s="65" t="str">
        <f t="shared" si="19"/>
        <v>-</v>
      </c>
    </row>
    <row r="1265" spans="1:6" ht="135.19999999999999" customHeight="1">
      <c r="A1265" s="66" t="s">
        <v>2096</v>
      </c>
      <c r="B1265" s="63" t="s">
        <v>505</v>
      </c>
      <c r="C1265" s="26" t="s">
        <v>2097</v>
      </c>
      <c r="D1265" s="27">
        <v>34200</v>
      </c>
      <c r="E1265" s="64">
        <v>34200</v>
      </c>
      <c r="F1265" s="65" t="str">
        <f t="shared" si="19"/>
        <v>-</v>
      </c>
    </row>
    <row r="1266" spans="1:6" ht="24.6" customHeight="1">
      <c r="A1266" s="24" t="s">
        <v>531</v>
      </c>
      <c r="B1266" s="63" t="s">
        <v>505</v>
      </c>
      <c r="C1266" s="26" t="s">
        <v>2098</v>
      </c>
      <c r="D1266" s="27">
        <v>34200</v>
      </c>
      <c r="E1266" s="64">
        <v>34200</v>
      </c>
      <c r="F1266" s="65" t="str">
        <f t="shared" si="19"/>
        <v>-</v>
      </c>
    </row>
    <row r="1267" spans="1:6" ht="36.950000000000003" customHeight="1">
      <c r="A1267" s="24" t="s">
        <v>533</v>
      </c>
      <c r="B1267" s="63" t="s">
        <v>505</v>
      </c>
      <c r="C1267" s="26" t="s">
        <v>2099</v>
      </c>
      <c r="D1267" s="27">
        <v>34200</v>
      </c>
      <c r="E1267" s="64">
        <v>34200</v>
      </c>
      <c r="F1267" s="65" t="str">
        <f t="shared" si="19"/>
        <v>-</v>
      </c>
    </row>
    <row r="1268" spans="1:6">
      <c r="A1268" s="24" t="s">
        <v>535</v>
      </c>
      <c r="B1268" s="63" t="s">
        <v>505</v>
      </c>
      <c r="C1268" s="26" t="s">
        <v>2100</v>
      </c>
      <c r="D1268" s="27">
        <v>34200</v>
      </c>
      <c r="E1268" s="64">
        <v>34200</v>
      </c>
      <c r="F1268" s="65" t="str">
        <f t="shared" si="19"/>
        <v>-</v>
      </c>
    </row>
    <row r="1269" spans="1:6" ht="24.6" customHeight="1">
      <c r="A1269" s="24" t="s">
        <v>548</v>
      </c>
      <c r="B1269" s="63" t="s">
        <v>505</v>
      </c>
      <c r="C1269" s="26" t="s">
        <v>2101</v>
      </c>
      <c r="D1269" s="27">
        <v>155000</v>
      </c>
      <c r="E1269" s="64">
        <v>155000</v>
      </c>
      <c r="F1269" s="65" t="str">
        <f t="shared" si="19"/>
        <v>-</v>
      </c>
    </row>
    <row r="1270" spans="1:6">
      <c r="A1270" s="24" t="s">
        <v>550</v>
      </c>
      <c r="B1270" s="63" t="s">
        <v>505</v>
      </c>
      <c r="C1270" s="26" t="s">
        <v>2102</v>
      </c>
      <c r="D1270" s="27">
        <v>155000</v>
      </c>
      <c r="E1270" s="64">
        <v>155000</v>
      </c>
      <c r="F1270" s="65" t="str">
        <f t="shared" si="19"/>
        <v>-</v>
      </c>
    </row>
    <row r="1271" spans="1:6" ht="73.7" customHeight="1">
      <c r="A1271" s="24" t="s">
        <v>2079</v>
      </c>
      <c r="B1271" s="63" t="s">
        <v>505</v>
      </c>
      <c r="C1271" s="26" t="s">
        <v>2103</v>
      </c>
      <c r="D1271" s="27">
        <v>155000</v>
      </c>
      <c r="E1271" s="64">
        <v>155000</v>
      </c>
      <c r="F1271" s="65" t="str">
        <f t="shared" si="19"/>
        <v>-</v>
      </c>
    </row>
    <row r="1272" spans="1:6" ht="24.6" customHeight="1">
      <c r="A1272" s="24" t="s">
        <v>531</v>
      </c>
      <c r="B1272" s="63" t="s">
        <v>505</v>
      </c>
      <c r="C1272" s="26" t="s">
        <v>2104</v>
      </c>
      <c r="D1272" s="27">
        <v>155000</v>
      </c>
      <c r="E1272" s="64">
        <v>155000</v>
      </c>
      <c r="F1272" s="65" t="str">
        <f t="shared" si="19"/>
        <v>-</v>
      </c>
    </row>
    <row r="1273" spans="1:6" ht="36.950000000000003" customHeight="1">
      <c r="A1273" s="24" t="s">
        <v>533</v>
      </c>
      <c r="B1273" s="63" t="s">
        <v>505</v>
      </c>
      <c r="C1273" s="26" t="s">
        <v>2105</v>
      </c>
      <c r="D1273" s="27">
        <v>155000</v>
      </c>
      <c r="E1273" s="64">
        <v>155000</v>
      </c>
      <c r="F1273" s="65" t="str">
        <f t="shared" si="19"/>
        <v>-</v>
      </c>
    </row>
    <row r="1274" spans="1:6">
      <c r="A1274" s="24" t="s">
        <v>535</v>
      </c>
      <c r="B1274" s="63" t="s">
        <v>505</v>
      </c>
      <c r="C1274" s="26" t="s">
        <v>2106</v>
      </c>
      <c r="D1274" s="27">
        <v>155000</v>
      </c>
      <c r="E1274" s="64">
        <v>155000</v>
      </c>
      <c r="F1274" s="65" t="str">
        <f t="shared" si="19"/>
        <v>-</v>
      </c>
    </row>
    <row r="1275" spans="1:6">
      <c r="A1275" s="24" t="s">
        <v>952</v>
      </c>
      <c r="B1275" s="63" t="s">
        <v>505</v>
      </c>
      <c r="C1275" s="26" t="s">
        <v>2107</v>
      </c>
      <c r="D1275" s="27">
        <v>4205300</v>
      </c>
      <c r="E1275" s="64">
        <v>4190731.49</v>
      </c>
      <c r="F1275" s="65">
        <f t="shared" si="19"/>
        <v>14568.509999999776</v>
      </c>
    </row>
    <row r="1276" spans="1:6">
      <c r="A1276" s="24" t="s">
        <v>2108</v>
      </c>
      <c r="B1276" s="63" t="s">
        <v>505</v>
      </c>
      <c r="C1276" s="26" t="s">
        <v>2109</v>
      </c>
      <c r="D1276" s="27">
        <v>4194900</v>
      </c>
      <c r="E1276" s="64">
        <v>4189354.32</v>
      </c>
      <c r="F1276" s="65">
        <f t="shared" si="19"/>
        <v>5545.6800000001676</v>
      </c>
    </row>
    <row r="1277" spans="1:6" ht="49.15" customHeight="1">
      <c r="A1277" s="24" t="s">
        <v>956</v>
      </c>
      <c r="B1277" s="63" t="s">
        <v>505</v>
      </c>
      <c r="C1277" s="26" t="s">
        <v>2110</v>
      </c>
      <c r="D1277" s="27">
        <v>968600</v>
      </c>
      <c r="E1277" s="64">
        <v>968441.93</v>
      </c>
      <c r="F1277" s="65">
        <f t="shared" si="19"/>
        <v>158.06999999994878</v>
      </c>
    </row>
    <row r="1278" spans="1:6" ht="24.6" customHeight="1">
      <c r="A1278" s="24" t="s">
        <v>2111</v>
      </c>
      <c r="B1278" s="63" t="s">
        <v>505</v>
      </c>
      <c r="C1278" s="26" t="s">
        <v>2112</v>
      </c>
      <c r="D1278" s="27">
        <v>968600</v>
      </c>
      <c r="E1278" s="64">
        <v>968441.93</v>
      </c>
      <c r="F1278" s="65">
        <f t="shared" si="19"/>
        <v>158.06999999994878</v>
      </c>
    </row>
    <row r="1279" spans="1:6" ht="110.65" customHeight="1">
      <c r="A1279" s="66" t="s">
        <v>2113</v>
      </c>
      <c r="B1279" s="63" t="s">
        <v>505</v>
      </c>
      <c r="C1279" s="26" t="s">
        <v>2114</v>
      </c>
      <c r="D1279" s="27">
        <v>968600</v>
      </c>
      <c r="E1279" s="64">
        <v>968441.93</v>
      </c>
      <c r="F1279" s="65">
        <f t="shared" si="19"/>
        <v>158.06999999994878</v>
      </c>
    </row>
    <row r="1280" spans="1:6" ht="24.6" customHeight="1">
      <c r="A1280" s="24" t="s">
        <v>531</v>
      </c>
      <c r="B1280" s="63" t="s">
        <v>505</v>
      </c>
      <c r="C1280" s="26" t="s">
        <v>2115</v>
      </c>
      <c r="D1280" s="27">
        <v>968600</v>
      </c>
      <c r="E1280" s="64">
        <v>968441.93</v>
      </c>
      <c r="F1280" s="65">
        <f t="shared" si="19"/>
        <v>158.06999999994878</v>
      </c>
    </row>
    <row r="1281" spans="1:6" ht="36.950000000000003" customHeight="1">
      <c r="A1281" s="24" t="s">
        <v>533</v>
      </c>
      <c r="B1281" s="63" t="s">
        <v>505</v>
      </c>
      <c r="C1281" s="26" t="s">
        <v>2116</v>
      </c>
      <c r="D1281" s="27">
        <v>968600</v>
      </c>
      <c r="E1281" s="64">
        <v>968441.93</v>
      </c>
      <c r="F1281" s="65">
        <f t="shared" si="19"/>
        <v>158.06999999994878</v>
      </c>
    </row>
    <row r="1282" spans="1:6">
      <c r="A1282" s="24" t="s">
        <v>535</v>
      </c>
      <c r="B1282" s="63" t="s">
        <v>505</v>
      </c>
      <c r="C1282" s="26" t="s">
        <v>2117</v>
      </c>
      <c r="D1282" s="27">
        <v>968600</v>
      </c>
      <c r="E1282" s="64">
        <v>968441.93</v>
      </c>
      <c r="F1282" s="65">
        <f t="shared" si="19"/>
        <v>158.06999999994878</v>
      </c>
    </row>
    <row r="1283" spans="1:6" ht="24.6" customHeight="1">
      <c r="A1283" s="24" t="s">
        <v>1087</v>
      </c>
      <c r="B1283" s="63" t="s">
        <v>505</v>
      </c>
      <c r="C1283" s="26" t="s">
        <v>2118</v>
      </c>
      <c r="D1283" s="27">
        <v>3166800</v>
      </c>
      <c r="E1283" s="64">
        <v>3166800</v>
      </c>
      <c r="F1283" s="65" t="str">
        <f t="shared" si="19"/>
        <v>-</v>
      </c>
    </row>
    <row r="1284" spans="1:6" ht="49.15" customHeight="1">
      <c r="A1284" s="24" t="s">
        <v>1170</v>
      </c>
      <c r="B1284" s="63" t="s">
        <v>505</v>
      </c>
      <c r="C1284" s="26" t="s">
        <v>2119</v>
      </c>
      <c r="D1284" s="27">
        <v>3166800</v>
      </c>
      <c r="E1284" s="64">
        <v>3166800</v>
      </c>
      <c r="F1284" s="65" t="str">
        <f t="shared" si="19"/>
        <v>-</v>
      </c>
    </row>
    <row r="1285" spans="1:6" ht="123" customHeight="1">
      <c r="A1285" s="66" t="s">
        <v>2120</v>
      </c>
      <c r="B1285" s="63" t="s">
        <v>505</v>
      </c>
      <c r="C1285" s="26" t="s">
        <v>2121</v>
      </c>
      <c r="D1285" s="27">
        <v>3166800</v>
      </c>
      <c r="E1285" s="64">
        <v>3166800</v>
      </c>
      <c r="F1285" s="65" t="str">
        <f t="shared" si="19"/>
        <v>-</v>
      </c>
    </row>
    <row r="1286" spans="1:6" ht="24.6" customHeight="1">
      <c r="A1286" s="24" t="s">
        <v>1020</v>
      </c>
      <c r="B1286" s="63" t="s">
        <v>505</v>
      </c>
      <c r="C1286" s="26" t="s">
        <v>2122</v>
      </c>
      <c r="D1286" s="27">
        <v>3166800</v>
      </c>
      <c r="E1286" s="64">
        <v>3166800</v>
      </c>
      <c r="F1286" s="65" t="str">
        <f t="shared" si="19"/>
        <v>-</v>
      </c>
    </row>
    <row r="1287" spans="1:6">
      <c r="A1287" s="24" t="s">
        <v>1022</v>
      </c>
      <c r="B1287" s="63" t="s">
        <v>505</v>
      </c>
      <c r="C1287" s="26" t="s">
        <v>2123</v>
      </c>
      <c r="D1287" s="27">
        <v>3166800</v>
      </c>
      <c r="E1287" s="64">
        <v>3166800</v>
      </c>
      <c r="F1287" s="65" t="str">
        <f t="shared" si="19"/>
        <v>-</v>
      </c>
    </row>
    <row r="1288" spans="1:6" ht="36.950000000000003" customHeight="1">
      <c r="A1288" s="24" t="s">
        <v>2124</v>
      </c>
      <c r="B1288" s="63" t="s">
        <v>505</v>
      </c>
      <c r="C1288" s="26" t="s">
        <v>2125</v>
      </c>
      <c r="D1288" s="27">
        <v>3166800</v>
      </c>
      <c r="E1288" s="64">
        <v>3166800</v>
      </c>
      <c r="F1288" s="65" t="str">
        <f t="shared" si="19"/>
        <v>-</v>
      </c>
    </row>
    <row r="1289" spans="1:6" ht="24.6" customHeight="1">
      <c r="A1289" s="24" t="s">
        <v>548</v>
      </c>
      <c r="B1289" s="63" t="s">
        <v>505</v>
      </c>
      <c r="C1289" s="26" t="s">
        <v>2126</v>
      </c>
      <c r="D1289" s="27">
        <v>59500</v>
      </c>
      <c r="E1289" s="64">
        <v>54112.39</v>
      </c>
      <c r="F1289" s="65">
        <f t="shared" si="19"/>
        <v>5387.6100000000006</v>
      </c>
    </row>
    <row r="1290" spans="1:6">
      <c r="A1290" s="24" t="s">
        <v>550</v>
      </c>
      <c r="B1290" s="63" t="s">
        <v>505</v>
      </c>
      <c r="C1290" s="26" t="s">
        <v>2127</v>
      </c>
      <c r="D1290" s="27">
        <v>59500</v>
      </c>
      <c r="E1290" s="64">
        <v>54112.39</v>
      </c>
      <c r="F1290" s="65">
        <f t="shared" si="19"/>
        <v>5387.6100000000006</v>
      </c>
    </row>
    <row r="1291" spans="1:6" ht="73.7" customHeight="1">
      <c r="A1291" s="24" t="s">
        <v>2074</v>
      </c>
      <c r="B1291" s="63" t="s">
        <v>505</v>
      </c>
      <c r="C1291" s="26" t="s">
        <v>2128</v>
      </c>
      <c r="D1291" s="27">
        <v>59500</v>
      </c>
      <c r="E1291" s="64">
        <v>54112.39</v>
      </c>
      <c r="F1291" s="65">
        <f t="shared" si="19"/>
        <v>5387.6100000000006</v>
      </c>
    </row>
    <row r="1292" spans="1:6" ht="24.6" customHeight="1">
      <c r="A1292" s="24" t="s">
        <v>531</v>
      </c>
      <c r="B1292" s="63" t="s">
        <v>505</v>
      </c>
      <c r="C1292" s="26" t="s">
        <v>2129</v>
      </c>
      <c r="D1292" s="27">
        <v>59500</v>
      </c>
      <c r="E1292" s="64">
        <v>54112.39</v>
      </c>
      <c r="F1292" s="65">
        <f t="shared" si="19"/>
        <v>5387.6100000000006</v>
      </c>
    </row>
    <row r="1293" spans="1:6" ht="36.950000000000003" customHeight="1">
      <c r="A1293" s="24" t="s">
        <v>533</v>
      </c>
      <c r="B1293" s="63" t="s">
        <v>505</v>
      </c>
      <c r="C1293" s="26" t="s">
        <v>2130</v>
      </c>
      <c r="D1293" s="27">
        <v>59500</v>
      </c>
      <c r="E1293" s="64">
        <v>54112.39</v>
      </c>
      <c r="F1293" s="65">
        <f t="shared" si="19"/>
        <v>5387.6100000000006</v>
      </c>
    </row>
    <row r="1294" spans="1:6">
      <c r="A1294" s="24" t="s">
        <v>535</v>
      </c>
      <c r="B1294" s="63" t="s">
        <v>505</v>
      </c>
      <c r="C1294" s="26" t="s">
        <v>2131</v>
      </c>
      <c r="D1294" s="27">
        <v>59500</v>
      </c>
      <c r="E1294" s="64">
        <v>54112.39</v>
      </c>
      <c r="F1294" s="65">
        <f t="shared" si="19"/>
        <v>5387.6100000000006</v>
      </c>
    </row>
    <row r="1295" spans="1:6">
      <c r="A1295" s="24" t="s">
        <v>954</v>
      </c>
      <c r="B1295" s="63" t="s">
        <v>505</v>
      </c>
      <c r="C1295" s="26" t="s">
        <v>2132</v>
      </c>
      <c r="D1295" s="27">
        <v>10400</v>
      </c>
      <c r="E1295" s="64">
        <v>1377.17</v>
      </c>
      <c r="F1295" s="65">
        <f t="shared" ref="F1295:F1358" si="20">IF(OR(D1295="-",IF(E1295="-",0,E1295)&gt;=IF(D1295="-",0,D1295)),"-",IF(D1295="-",0,D1295)-IF(E1295="-",0,E1295))</f>
        <v>9022.83</v>
      </c>
    </row>
    <row r="1296" spans="1:6" ht="24.6" customHeight="1">
      <c r="A1296" s="24" t="s">
        <v>548</v>
      </c>
      <c r="B1296" s="63" t="s">
        <v>505</v>
      </c>
      <c r="C1296" s="26" t="s">
        <v>2133</v>
      </c>
      <c r="D1296" s="27">
        <v>10400</v>
      </c>
      <c r="E1296" s="64">
        <v>1377.17</v>
      </c>
      <c r="F1296" s="65">
        <f t="shared" si="20"/>
        <v>9022.83</v>
      </c>
    </row>
    <row r="1297" spans="1:6">
      <c r="A1297" s="24" t="s">
        <v>550</v>
      </c>
      <c r="B1297" s="63" t="s">
        <v>505</v>
      </c>
      <c r="C1297" s="26" t="s">
        <v>2134</v>
      </c>
      <c r="D1297" s="27">
        <v>10400</v>
      </c>
      <c r="E1297" s="64">
        <v>1377.17</v>
      </c>
      <c r="F1297" s="65">
        <f t="shared" si="20"/>
        <v>9022.83</v>
      </c>
    </row>
    <row r="1298" spans="1:6" ht="73.7" customHeight="1">
      <c r="A1298" s="24" t="s">
        <v>2074</v>
      </c>
      <c r="B1298" s="63" t="s">
        <v>505</v>
      </c>
      <c r="C1298" s="26" t="s">
        <v>2135</v>
      </c>
      <c r="D1298" s="27">
        <v>10400</v>
      </c>
      <c r="E1298" s="64">
        <v>1377.17</v>
      </c>
      <c r="F1298" s="65">
        <f t="shared" si="20"/>
        <v>9022.83</v>
      </c>
    </row>
    <row r="1299" spans="1:6" ht="24.6" customHeight="1">
      <c r="A1299" s="24" t="s">
        <v>531</v>
      </c>
      <c r="B1299" s="63" t="s">
        <v>505</v>
      </c>
      <c r="C1299" s="26" t="s">
        <v>2136</v>
      </c>
      <c r="D1299" s="27">
        <v>10400</v>
      </c>
      <c r="E1299" s="64">
        <v>1377.17</v>
      </c>
      <c r="F1299" s="65">
        <f t="shared" si="20"/>
        <v>9022.83</v>
      </c>
    </row>
    <row r="1300" spans="1:6" ht="36.950000000000003" customHeight="1">
      <c r="A1300" s="24" t="s">
        <v>533</v>
      </c>
      <c r="B1300" s="63" t="s">
        <v>505</v>
      </c>
      <c r="C1300" s="26" t="s">
        <v>2137</v>
      </c>
      <c r="D1300" s="27">
        <v>10400</v>
      </c>
      <c r="E1300" s="64">
        <v>1377.17</v>
      </c>
      <c r="F1300" s="65">
        <f t="shared" si="20"/>
        <v>9022.83</v>
      </c>
    </row>
    <row r="1301" spans="1:6">
      <c r="A1301" s="24" t="s">
        <v>535</v>
      </c>
      <c r="B1301" s="63" t="s">
        <v>505</v>
      </c>
      <c r="C1301" s="26" t="s">
        <v>2138</v>
      </c>
      <c r="D1301" s="27">
        <v>10400</v>
      </c>
      <c r="E1301" s="64">
        <v>1377.17</v>
      </c>
      <c r="F1301" s="65">
        <f t="shared" si="20"/>
        <v>9022.83</v>
      </c>
    </row>
    <row r="1302" spans="1:6">
      <c r="A1302" s="24" t="s">
        <v>558</v>
      </c>
      <c r="B1302" s="63" t="s">
        <v>505</v>
      </c>
      <c r="C1302" s="26" t="s">
        <v>2139</v>
      </c>
      <c r="D1302" s="27">
        <v>19800</v>
      </c>
      <c r="E1302" s="64">
        <v>19800</v>
      </c>
      <c r="F1302" s="65" t="str">
        <f t="shared" si="20"/>
        <v>-</v>
      </c>
    </row>
    <row r="1303" spans="1:6" ht="24.6" customHeight="1">
      <c r="A1303" s="24" t="s">
        <v>560</v>
      </c>
      <c r="B1303" s="63" t="s">
        <v>505</v>
      </c>
      <c r="C1303" s="26" t="s">
        <v>2140</v>
      </c>
      <c r="D1303" s="27">
        <v>19800</v>
      </c>
      <c r="E1303" s="64">
        <v>19800</v>
      </c>
      <c r="F1303" s="65" t="str">
        <f t="shared" si="20"/>
        <v>-</v>
      </c>
    </row>
    <row r="1304" spans="1:6" ht="36.950000000000003" customHeight="1">
      <c r="A1304" s="24" t="s">
        <v>539</v>
      </c>
      <c r="B1304" s="63" t="s">
        <v>505</v>
      </c>
      <c r="C1304" s="26" t="s">
        <v>2141</v>
      </c>
      <c r="D1304" s="27">
        <v>19800</v>
      </c>
      <c r="E1304" s="64">
        <v>19800</v>
      </c>
      <c r="F1304" s="65" t="str">
        <f t="shared" si="20"/>
        <v>-</v>
      </c>
    </row>
    <row r="1305" spans="1:6" ht="36.950000000000003" customHeight="1">
      <c r="A1305" s="24" t="s">
        <v>563</v>
      </c>
      <c r="B1305" s="63" t="s">
        <v>505</v>
      </c>
      <c r="C1305" s="26" t="s">
        <v>2142</v>
      </c>
      <c r="D1305" s="27">
        <v>19800</v>
      </c>
      <c r="E1305" s="64">
        <v>19800</v>
      </c>
      <c r="F1305" s="65" t="str">
        <f t="shared" si="20"/>
        <v>-</v>
      </c>
    </row>
    <row r="1306" spans="1:6" ht="110.65" customHeight="1">
      <c r="A1306" s="66" t="s">
        <v>565</v>
      </c>
      <c r="B1306" s="63" t="s">
        <v>505</v>
      </c>
      <c r="C1306" s="26" t="s">
        <v>2143</v>
      </c>
      <c r="D1306" s="27">
        <v>19800</v>
      </c>
      <c r="E1306" s="64">
        <v>19800</v>
      </c>
      <c r="F1306" s="65" t="str">
        <f t="shared" si="20"/>
        <v>-</v>
      </c>
    </row>
    <row r="1307" spans="1:6" ht="24.6" customHeight="1">
      <c r="A1307" s="24" t="s">
        <v>531</v>
      </c>
      <c r="B1307" s="63" t="s">
        <v>505</v>
      </c>
      <c r="C1307" s="26" t="s">
        <v>2144</v>
      </c>
      <c r="D1307" s="27">
        <v>19800</v>
      </c>
      <c r="E1307" s="64">
        <v>19800</v>
      </c>
      <c r="F1307" s="65" t="str">
        <f t="shared" si="20"/>
        <v>-</v>
      </c>
    </row>
    <row r="1308" spans="1:6" ht="36.950000000000003" customHeight="1">
      <c r="A1308" s="24" t="s">
        <v>533</v>
      </c>
      <c r="B1308" s="63" t="s">
        <v>505</v>
      </c>
      <c r="C1308" s="26" t="s">
        <v>2145</v>
      </c>
      <c r="D1308" s="27">
        <v>19800</v>
      </c>
      <c r="E1308" s="64">
        <v>19800</v>
      </c>
      <c r="F1308" s="65" t="str">
        <f t="shared" si="20"/>
        <v>-</v>
      </c>
    </row>
    <row r="1309" spans="1:6">
      <c r="A1309" s="24" t="s">
        <v>535</v>
      </c>
      <c r="B1309" s="63" t="s">
        <v>505</v>
      </c>
      <c r="C1309" s="26" t="s">
        <v>2146</v>
      </c>
      <c r="D1309" s="27">
        <v>19800</v>
      </c>
      <c r="E1309" s="64">
        <v>19800</v>
      </c>
      <c r="F1309" s="65" t="str">
        <f t="shared" si="20"/>
        <v>-</v>
      </c>
    </row>
    <row r="1310" spans="1:6">
      <c r="A1310" s="24" t="s">
        <v>1190</v>
      </c>
      <c r="B1310" s="63" t="s">
        <v>505</v>
      </c>
      <c r="C1310" s="26" t="s">
        <v>2147</v>
      </c>
      <c r="D1310" s="27">
        <v>37742800</v>
      </c>
      <c r="E1310" s="64">
        <v>37723018.950000003</v>
      </c>
      <c r="F1310" s="65">
        <f t="shared" si="20"/>
        <v>19781.04999999702</v>
      </c>
    </row>
    <row r="1311" spans="1:6">
      <c r="A1311" s="24" t="s">
        <v>1722</v>
      </c>
      <c r="B1311" s="63" t="s">
        <v>505</v>
      </c>
      <c r="C1311" s="26" t="s">
        <v>2148</v>
      </c>
      <c r="D1311" s="27">
        <v>37735900</v>
      </c>
      <c r="E1311" s="64">
        <v>37716228.950000003</v>
      </c>
      <c r="F1311" s="65">
        <f t="shared" si="20"/>
        <v>19671.04999999702</v>
      </c>
    </row>
    <row r="1312" spans="1:6" ht="49.15" customHeight="1">
      <c r="A1312" s="24" t="s">
        <v>2047</v>
      </c>
      <c r="B1312" s="63" t="s">
        <v>505</v>
      </c>
      <c r="C1312" s="26" t="s">
        <v>2149</v>
      </c>
      <c r="D1312" s="27">
        <v>37735900</v>
      </c>
      <c r="E1312" s="64">
        <v>37716228.950000003</v>
      </c>
      <c r="F1312" s="65">
        <f t="shared" si="20"/>
        <v>19671.04999999702</v>
      </c>
    </row>
    <row r="1313" spans="1:6" ht="36.950000000000003" customHeight="1">
      <c r="A1313" s="24" t="s">
        <v>2150</v>
      </c>
      <c r="B1313" s="63" t="s">
        <v>505</v>
      </c>
      <c r="C1313" s="26" t="s">
        <v>2151</v>
      </c>
      <c r="D1313" s="27">
        <v>37735900</v>
      </c>
      <c r="E1313" s="64">
        <v>37716228.950000003</v>
      </c>
      <c r="F1313" s="65">
        <f t="shared" si="20"/>
        <v>19671.04999999702</v>
      </c>
    </row>
    <row r="1314" spans="1:6" ht="147.6" customHeight="1">
      <c r="A1314" s="66" t="s">
        <v>2152</v>
      </c>
      <c r="B1314" s="63" t="s">
        <v>505</v>
      </c>
      <c r="C1314" s="26" t="s">
        <v>2153</v>
      </c>
      <c r="D1314" s="27">
        <v>29184600</v>
      </c>
      <c r="E1314" s="64">
        <v>29184512.5</v>
      </c>
      <c r="F1314" s="65">
        <f t="shared" si="20"/>
        <v>87.5</v>
      </c>
    </row>
    <row r="1315" spans="1:6" ht="24.6" customHeight="1">
      <c r="A1315" s="24" t="s">
        <v>1020</v>
      </c>
      <c r="B1315" s="63" t="s">
        <v>505</v>
      </c>
      <c r="C1315" s="26" t="s">
        <v>2154</v>
      </c>
      <c r="D1315" s="27">
        <v>29184600</v>
      </c>
      <c r="E1315" s="64">
        <v>29184512.5</v>
      </c>
      <c r="F1315" s="65">
        <f t="shared" si="20"/>
        <v>87.5</v>
      </c>
    </row>
    <row r="1316" spans="1:6">
      <c r="A1316" s="24" t="s">
        <v>1022</v>
      </c>
      <c r="B1316" s="63" t="s">
        <v>505</v>
      </c>
      <c r="C1316" s="26" t="s">
        <v>2155</v>
      </c>
      <c r="D1316" s="27">
        <v>29184600</v>
      </c>
      <c r="E1316" s="64">
        <v>29184512.5</v>
      </c>
      <c r="F1316" s="65">
        <f t="shared" si="20"/>
        <v>87.5</v>
      </c>
    </row>
    <row r="1317" spans="1:6" ht="36.950000000000003" customHeight="1">
      <c r="A1317" s="24" t="s">
        <v>2124</v>
      </c>
      <c r="B1317" s="63" t="s">
        <v>505</v>
      </c>
      <c r="C1317" s="26" t="s">
        <v>2156</v>
      </c>
      <c r="D1317" s="27">
        <v>29184600</v>
      </c>
      <c r="E1317" s="64">
        <v>29184512.5</v>
      </c>
      <c r="F1317" s="65">
        <f t="shared" si="20"/>
        <v>87.5</v>
      </c>
    </row>
    <row r="1318" spans="1:6" ht="110.65" customHeight="1">
      <c r="A1318" s="66" t="s">
        <v>2157</v>
      </c>
      <c r="B1318" s="63" t="s">
        <v>505</v>
      </c>
      <c r="C1318" s="26" t="s">
        <v>2158</v>
      </c>
      <c r="D1318" s="27">
        <v>8551300</v>
      </c>
      <c r="E1318" s="64">
        <v>8531716.4499999993</v>
      </c>
      <c r="F1318" s="65">
        <f t="shared" si="20"/>
        <v>19583.550000000745</v>
      </c>
    </row>
    <row r="1319" spans="1:6" ht="24.6" customHeight="1">
      <c r="A1319" s="24" t="s">
        <v>554</v>
      </c>
      <c r="B1319" s="63" t="s">
        <v>505</v>
      </c>
      <c r="C1319" s="26" t="s">
        <v>2159</v>
      </c>
      <c r="D1319" s="27">
        <v>8551300</v>
      </c>
      <c r="E1319" s="64">
        <v>8531716.4499999993</v>
      </c>
      <c r="F1319" s="65">
        <f t="shared" si="20"/>
        <v>19583.550000000745</v>
      </c>
    </row>
    <row r="1320" spans="1:6" ht="24.6" customHeight="1">
      <c r="A1320" s="24" t="s">
        <v>1201</v>
      </c>
      <c r="B1320" s="63" t="s">
        <v>505</v>
      </c>
      <c r="C1320" s="26" t="s">
        <v>2160</v>
      </c>
      <c r="D1320" s="27">
        <v>8551300</v>
      </c>
      <c r="E1320" s="64">
        <v>8531716.4499999993</v>
      </c>
      <c r="F1320" s="65">
        <f t="shared" si="20"/>
        <v>19583.550000000745</v>
      </c>
    </row>
    <row r="1321" spans="1:6">
      <c r="A1321" s="24" t="s">
        <v>1203</v>
      </c>
      <c r="B1321" s="63" t="s">
        <v>505</v>
      </c>
      <c r="C1321" s="26" t="s">
        <v>2161</v>
      </c>
      <c r="D1321" s="27">
        <v>8551300</v>
      </c>
      <c r="E1321" s="64">
        <v>8531716.4499999993</v>
      </c>
      <c r="F1321" s="65">
        <f t="shared" si="20"/>
        <v>19583.550000000745</v>
      </c>
    </row>
    <row r="1322" spans="1:6">
      <c r="A1322" s="24" t="s">
        <v>1212</v>
      </c>
      <c r="B1322" s="63" t="s">
        <v>505</v>
      </c>
      <c r="C1322" s="26" t="s">
        <v>2162</v>
      </c>
      <c r="D1322" s="27">
        <v>6900</v>
      </c>
      <c r="E1322" s="64">
        <v>6790</v>
      </c>
      <c r="F1322" s="65">
        <f t="shared" si="20"/>
        <v>110</v>
      </c>
    </row>
    <row r="1323" spans="1:6" ht="24.6" customHeight="1">
      <c r="A1323" s="24" t="s">
        <v>548</v>
      </c>
      <c r="B1323" s="63" t="s">
        <v>505</v>
      </c>
      <c r="C1323" s="26" t="s">
        <v>2163</v>
      </c>
      <c r="D1323" s="27">
        <v>6900</v>
      </c>
      <c r="E1323" s="64">
        <v>6790</v>
      </c>
      <c r="F1323" s="65">
        <f t="shared" si="20"/>
        <v>110</v>
      </c>
    </row>
    <row r="1324" spans="1:6">
      <c r="A1324" s="24" t="s">
        <v>550</v>
      </c>
      <c r="B1324" s="63" t="s">
        <v>505</v>
      </c>
      <c r="C1324" s="26" t="s">
        <v>2164</v>
      </c>
      <c r="D1324" s="27">
        <v>6900</v>
      </c>
      <c r="E1324" s="64">
        <v>6790</v>
      </c>
      <c r="F1324" s="65">
        <f t="shared" si="20"/>
        <v>110</v>
      </c>
    </row>
    <row r="1325" spans="1:6" ht="123" customHeight="1">
      <c r="A1325" s="66" t="s">
        <v>2165</v>
      </c>
      <c r="B1325" s="63" t="s">
        <v>505</v>
      </c>
      <c r="C1325" s="26" t="s">
        <v>2166</v>
      </c>
      <c r="D1325" s="27">
        <v>2000</v>
      </c>
      <c r="E1325" s="64">
        <v>1940</v>
      </c>
      <c r="F1325" s="65">
        <f t="shared" si="20"/>
        <v>60</v>
      </c>
    </row>
    <row r="1326" spans="1:6" ht="61.5" customHeight="1">
      <c r="A1326" s="24" t="s">
        <v>519</v>
      </c>
      <c r="B1326" s="63" t="s">
        <v>505</v>
      </c>
      <c r="C1326" s="26" t="s">
        <v>2167</v>
      </c>
      <c r="D1326" s="27">
        <v>800</v>
      </c>
      <c r="E1326" s="64">
        <v>746</v>
      </c>
      <c r="F1326" s="65">
        <f t="shared" si="20"/>
        <v>54</v>
      </c>
    </row>
    <row r="1327" spans="1:6" ht="24.6" customHeight="1">
      <c r="A1327" s="24" t="s">
        <v>521</v>
      </c>
      <c r="B1327" s="63" t="s">
        <v>505</v>
      </c>
      <c r="C1327" s="26" t="s">
        <v>2168</v>
      </c>
      <c r="D1327" s="27">
        <v>800</v>
      </c>
      <c r="E1327" s="64">
        <v>746</v>
      </c>
      <c r="F1327" s="65">
        <f t="shared" si="20"/>
        <v>54</v>
      </c>
    </row>
    <row r="1328" spans="1:6" ht="24.6" customHeight="1">
      <c r="A1328" s="24" t="s">
        <v>523</v>
      </c>
      <c r="B1328" s="63" t="s">
        <v>505</v>
      </c>
      <c r="C1328" s="26" t="s">
        <v>2169</v>
      </c>
      <c r="D1328" s="27">
        <v>600</v>
      </c>
      <c r="E1328" s="64">
        <v>572.96</v>
      </c>
      <c r="F1328" s="65">
        <f t="shared" si="20"/>
        <v>27.039999999999964</v>
      </c>
    </row>
    <row r="1329" spans="1:6" ht="49.15" customHeight="1">
      <c r="A1329" s="24" t="s">
        <v>527</v>
      </c>
      <c r="B1329" s="63" t="s">
        <v>505</v>
      </c>
      <c r="C1329" s="26" t="s">
        <v>2170</v>
      </c>
      <c r="D1329" s="27">
        <v>200</v>
      </c>
      <c r="E1329" s="64">
        <v>173.04</v>
      </c>
      <c r="F1329" s="65">
        <f t="shared" si="20"/>
        <v>26.960000000000008</v>
      </c>
    </row>
    <row r="1330" spans="1:6" ht="24.6" customHeight="1">
      <c r="A1330" s="24" t="s">
        <v>531</v>
      </c>
      <c r="B1330" s="63" t="s">
        <v>505</v>
      </c>
      <c r="C1330" s="26" t="s">
        <v>2171</v>
      </c>
      <c r="D1330" s="27">
        <v>1200</v>
      </c>
      <c r="E1330" s="64">
        <v>1194</v>
      </c>
      <c r="F1330" s="65">
        <f t="shared" si="20"/>
        <v>6</v>
      </c>
    </row>
    <row r="1331" spans="1:6" ht="36.950000000000003" customHeight="1">
      <c r="A1331" s="24" t="s">
        <v>533</v>
      </c>
      <c r="B1331" s="63" t="s">
        <v>505</v>
      </c>
      <c r="C1331" s="26" t="s">
        <v>2172</v>
      </c>
      <c r="D1331" s="27">
        <v>1200</v>
      </c>
      <c r="E1331" s="64">
        <v>1194</v>
      </c>
      <c r="F1331" s="65">
        <f t="shared" si="20"/>
        <v>6</v>
      </c>
    </row>
    <row r="1332" spans="1:6">
      <c r="A1332" s="24" t="s">
        <v>535</v>
      </c>
      <c r="B1332" s="63" t="s">
        <v>505</v>
      </c>
      <c r="C1332" s="26" t="s">
        <v>2173</v>
      </c>
      <c r="D1332" s="27">
        <v>1200</v>
      </c>
      <c r="E1332" s="64">
        <v>1194</v>
      </c>
      <c r="F1332" s="65">
        <f t="shared" si="20"/>
        <v>6</v>
      </c>
    </row>
    <row r="1333" spans="1:6" ht="98.45" customHeight="1">
      <c r="A1333" s="66" t="s">
        <v>2174</v>
      </c>
      <c r="B1333" s="63" t="s">
        <v>505</v>
      </c>
      <c r="C1333" s="26" t="s">
        <v>2175</v>
      </c>
      <c r="D1333" s="27">
        <v>4900</v>
      </c>
      <c r="E1333" s="64">
        <v>4850</v>
      </c>
      <c r="F1333" s="65">
        <f t="shared" si="20"/>
        <v>50</v>
      </c>
    </row>
    <row r="1334" spans="1:6" ht="61.5" customHeight="1">
      <c r="A1334" s="24" t="s">
        <v>519</v>
      </c>
      <c r="B1334" s="63" t="s">
        <v>505</v>
      </c>
      <c r="C1334" s="26" t="s">
        <v>2176</v>
      </c>
      <c r="D1334" s="27">
        <v>1900</v>
      </c>
      <c r="E1334" s="64">
        <v>1865</v>
      </c>
      <c r="F1334" s="65">
        <f t="shared" si="20"/>
        <v>35</v>
      </c>
    </row>
    <row r="1335" spans="1:6" ht="24.6" customHeight="1">
      <c r="A1335" s="24" t="s">
        <v>521</v>
      </c>
      <c r="B1335" s="63" t="s">
        <v>505</v>
      </c>
      <c r="C1335" s="26" t="s">
        <v>2177</v>
      </c>
      <c r="D1335" s="27">
        <v>1900</v>
      </c>
      <c r="E1335" s="64">
        <v>1865</v>
      </c>
      <c r="F1335" s="65">
        <f t="shared" si="20"/>
        <v>35</v>
      </c>
    </row>
    <row r="1336" spans="1:6" ht="24.6" customHeight="1">
      <c r="A1336" s="24" t="s">
        <v>523</v>
      </c>
      <c r="B1336" s="63" t="s">
        <v>505</v>
      </c>
      <c r="C1336" s="26" t="s">
        <v>2178</v>
      </c>
      <c r="D1336" s="27">
        <v>1460</v>
      </c>
      <c r="E1336" s="64">
        <v>1432.4</v>
      </c>
      <c r="F1336" s="65">
        <f t="shared" si="20"/>
        <v>27.599999999999909</v>
      </c>
    </row>
    <row r="1337" spans="1:6" ht="49.15" customHeight="1">
      <c r="A1337" s="24" t="s">
        <v>527</v>
      </c>
      <c r="B1337" s="63" t="s">
        <v>505</v>
      </c>
      <c r="C1337" s="26" t="s">
        <v>2179</v>
      </c>
      <c r="D1337" s="27">
        <v>440</v>
      </c>
      <c r="E1337" s="64">
        <v>432.6</v>
      </c>
      <c r="F1337" s="65">
        <f t="shared" si="20"/>
        <v>7.3999999999999773</v>
      </c>
    </row>
    <row r="1338" spans="1:6" ht="24.6" customHeight="1">
      <c r="A1338" s="24" t="s">
        <v>531</v>
      </c>
      <c r="B1338" s="63" t="s">
        <v>505</v>
      </c>
      <c r="C1338" s="26" t="s">
        <v>2180</v>
      </c>
      <c r="D1338" s="27">
        <v>3000</v>
      </c>
      <c r="E1338" s="64">
        <v>2985</v>
      </c>
      <c r="F1338" s="65">
        <f t="shared" si="20"/>
        <v>15</v>
      </c>
    </row>
    <row r="1339" spans="1:6" ht="36.950000000000003" customHeight="1">
      <c r="A1339" s="24" t="s">
        <v>533</v>
      </c>
      <c r="B1339" s="63" t="s">
        <v>505</v>
      </c>
      <c r="C1339" s="26" t="s">
        <v>2181</v>
      </c>
      <c r="D1339" s="27">
        <v>3000</v>
      </c>
      <c r="E1339" s="64">
        <v>2985</v>
      </c>
      <c r="F1339" s="65">
        <f t="shared" si="20"/>
        <v>15</v>
      </c>
    </row>
    <row r="1340" spans="1:6">
      <c r="A1340" s="24" t="s">
        <v>535</v>
      </c>
      <c r="B1340" s="63" t="s">
        <v>505</v>
      </c>
      <c r="C1340" s="26" t="s">
        <v>2182</v>
      </c>
      <c r="D1340" s="27">
        <v>3000</v>
      </c>
      <c r="E1340" s="64">
        <v>2985</v>
      </c>
      <c r="F1340" s="65">
        <f t="shared" si="20"/>
        <v>15</v>
      </c>
    </row>
    <row r="1341" spans="1:6" ht="49.15" customHeight="1">
      <c r="A1341" s="24" t="s">
        <v>2183</v>
      </c>
      <c r="B1341" s="63" t="s">
        <v>505</v>
      </c>
      <c r="C1341" s="26" t="s">
        <v>2184</v>
      </c>
      <c r="D1341" s="27">
        <v>4401800</v>
      </c>
      <c r="E1341" s="64">
        <v>4401772.3</v>
      </c>
      <c r="F1341" s="65">
        <f t="shared" si="20"/>
        <v>27.700000000186265</v>
      </c>
    </row>
    <row r="1342" spans="1:6">
      <c r="A1342" s="24" t="s">
        <v>509</v>
      </c>
      <c r="B1342" s="63" t="s">
        <v>505</v>
      </c>
      <c r="C1342" s="26" t="s">
        <v>2185</v>
      </c>
      <c r="D1342" s="27">
        <v>4389800</v>
      </c>
      <c r="E1342" s="64">
        <v>4389772.3</v>
      </c>
      <c r="F1342" s="65">
        <f t="shared" si="20"/>
        <v>27.700000000186265</v>
      </c>
    </row>
    <row r="1343" spans="1:6">
      <c r="A1343" s="24" t="s">
        <v>537</v>
      </c>
      <c r="B1343" s="63" t="s">
        <v>505</v>
      </c>
      <c r="C1343" s="26" t="s">
        <v>2186</v>
      </c>
      <c r="D1343" s="27">
        <v>4389800</v>
      </c>
      <c r="E1343" s="64">
        <v>4389772.3</v>
      </c>
      <c r="F1343" s="65">
        <f t="shared" si="20"/>
        <v>27.700000000186265</v>
      </c>
    </row>
    <row r="1344" spans="1:6" ht="24.6" customHeight="1">
      <c r="A1344" s="24" t="s">
        <v>548</v>
      </c>
      <c r="B1344" s="63" t="s">
        <v>505</v>
      </c>
      <c r="C1344" s="26" t="s">
        <v>2187</v>
      </c>
      <c r="D1344" s="27">
        <v>4389800</v>
      </c>
      <c r="E1344" s="64">
        <v>4389772.3</v>
      </c>
      <c r="F1344" s="65">
        <f t="shared" si="20"/>
        <v>27.700000000186265</v>
      </c>
    </row>
    <row r="1345" spans="1:6">
      <c r="A1345" s="24" t="s">
        <v>550</v>
      </c>
      <c r="B1345" s="63" t="s">
        <v>505</v>
      </c>
      <c r="C1345" s="26" t="s">
        <v>2188</v>
      </c>
      <c r="D1345" s="27">
        <v>4389800</v>
      </c>
      <c r="E1345" s="64">
        <v>4389772.3</v>
      </c>
      <c r="F1345" s="65">
        <f t="shared" si="20"/>
        <v>27.700000000186265</v>
      </c>
    </row>
    <row r="1346" spans="1:6" ht="73.7" customHeight="1">
      <c r="A1346" s="24" t="s">
        <v>2189</v>
      </c>
      <c r="B1346" s="63" t="s">
        <v>505</v>
      </c>
      <c r="C1346" s="26" t="s">
        <v>2190</v>
      </c>
      <c r="D1346" s="27">
        <v>18000</v>
      </c>
      <c r="E1346" s="64">
        <v>17972.3</v>
      </c>
      <c r="F1346" s="65">
        <f t="shared" si="20"/>
        <v>27.700000000000728</v>
      </c>
    </row>
    <row r="1347" spans="1:6" ht="24.6" customHeight="1">
      <c r="A1347" s="24" t="s">
        <v>531</v>
      </c>
      <c r="B1347" s="63" t="s">
        <v>505</v>
      </c>
      <c r="C1347" s="26" t="s">
        <v>2191</v>
      </c>
      <c r="D1347" s="27">
        <v>18000</v>
      </c>
      <c r="E1347" s="64">
        <v>17972.3</v>
      </c>
      <c r="F1347" s="65">
        <f t="shared" si="20"/>
        <v>27.700000000000728</v>
      </c>
    </row>
    <row r="1348" spans="1:6" ht="36.950000000000003" customHeight="1">
      <c r="A1348" s="24" t="s">
        <v>533</v>
      </c>
      <c r="B1348" s="63" t="s">
        <v>505</v>
      </c>
      <c r="C1348" s="26" t="s">
        <v>2192</v>
      </c>
      <c r="D1348" s="27">
        <v>18000</v>
      </c>
      <c r="E1348" s="64">
        <v>17972.3</v>
      </c>
      <c r="F1348" s="65">
        <f t="shared" si="20"/>
        <v>27.700000000000728</v>
      </c>
    </row>
    <row r="1349" spans="1:6">
      <c r="A1349" s="24" t="s">
        <v>535</v>
      </c>
      <c r="B1349" s="63" t="s">
        <v>505</v>
      </c>
      <c r="C1349" s="26" t="s">
        <v>2193</v>
      </c>
      <c r="D1349" s="27">
        <v>18000</v>
      </c>
      <c r="E1349" s="64">
        <v>17972.3</v>
      </c>
      <c r="F1349" s="65">
        <f t="shared" si="20"/>
        <v>27.700000000000728</v>
      </c>
    </row>
    <row r="1350" spans="1:6" ht="61.5" customHeight="1">
      <c r="A1350" s="24" t="s">
        <v>2194</v>
      </c>
      <c r="B1350" s="63" t="s">
        <v>505</v>
      </c>
      <c r="C1350" s="26" t="s">
        <v>2195</v>
      </c>
      <c r="D1350" s="27">
        <v>4118500</v>
      </c>
      <c r="E1350" s="64">
        <v>4118500</v>
      </c>
      <c r="F1350" s="65" t="str">
        <f t="shared" si="20"/>
        <v>-</v>
      </c>
    </row>
    <row r="1351" spans="1:6" ht="61.5" customHeight="1">
      <c r="A1351" s="24" t="s">
        <v>519</v>
      </c>
      <c r="B1351" s="63" t="s">
        <v>505</v>
      </c>
      <c r="C1351" s="26" t="s">
        <v>2196</v>
      </c>
      <c r="D1351" s="27">
        <v>3471095.29</v>
      </c>
      <c r="E1351" s="64">
        <v>3471095.29</v>
      </c>
      <c r="F1351" s="65" t="str">
        <f t="shared" si="20"/>
        <v>-</v>
      </c>
    </row>
    <row r="1352" spans="1:6" ht="24.6" customHeight="1">
      <c r="A1352" s="24" t="s">
        <v>521</v>
      </c>
      <c r="B1352" s="63" t="s">
        <v>505</v>
      </c>
      <c r="C1352" s="26" t="s">
        <v>2197</v>
      </c>
      <c r="D1352" s="27">
        <v>3471095.29</v>
      </c>
      <c r="E1352" s="64">
        <v>3471095.29</v>
      </c>
      <c r="F1352" s="65" t="str">
        <f t="shared" si="20"/>
        <v>-</v>
      </c>
    </row>
    <row r="1353" spans="1:6" ht="24.6" customHeight="1">
      <c r="A1353" s="24" t="s">
        <v>523</v>
      </c>
      <c r="B1353" s="63" t="s">
        <v>505</v>
      </c>
      <c r="C1353" s="26" t="s">
        <v>2198</v>
      </c>
      <c r="D1353" s="27">
        <v>2501310.79</v>
      </c>
      <c r="E1353" s="64">
        <v>2501310.79</v>
      </c>
      <c r="F1353" s="65" t="str">
        <f t="shared" si="20"/>
        <v>-</v>
      </c>
    </row>
    <row r="1354" spans="1:6" ht="36.950000000000003" customHeight="1">
      <c r="A1354" s="24" t="s">
        <v>525</v>
      </c>
      <c r="B1354" s="63" t="s">
        <v>505</v>
      </c>
      <c r="C1354" s="26" t="s">
        <v>2199</v>
      </c>
      <c r="D1354" s="27">
        <v>224783.2</v>
      </c>
      <c r="E1354" s="64">
        <v>224783.2</v>
      </c>
      <c r="F1354" s="65" t="str">
        <f t="shared" si="20"/>
        <v>-</v>
      </c>
    </row>
    <row r="1355" spans="1:6" ht="49.15" customHeight="1">
      <c r="A1355" s="24" t="s">
        <v>527</v>
      </c>
      <c r="B1355" s="63" t="s">
        <v>505</v>
      </c>
      <c r="C1355" s="26" t="s">
        <v>2200</v>
      </c>
      <c r="D1355" s="27">
        <v>745001.3</v>
      </c>
      <c r="E1355" s="64">
        <v>745001.3</v>
      </c>
      <c r="F1355" s="65" t="str">
        <f t="shared" si="20"/>
        <v>-</v>
      </c>
    </row>
    <row r="1356" spans="1:6" ht="24.6" customHeight="1">
      <c r="A1356" s="24" t="s">
        <v>531</v>
      </c>
      <c r="B1356" s="63" t="s">
        <v>505</v>
      </c>
      <c r="C1356" s="26" t="s">
        <v>2201</v>
      </c>
      <c r="D1356" s="27">
        <v>647404.71</v>
      </c>
      <c r="E1356" s="64">
        <v>647404.71</v>
      </c>
      <c r="F1356" s="65" t="str">
        <f t="shared" si="20"/>
        <v>-</v>
      </c>
    </row>
    <row r="1357" spans="1:6" ht="36.950000000000003" customHeight="1">
      <c r="A1357" s="24" t="s">
        <v>533</v>
      </c>
      <c r="B1357" s="63" t="s">
        <v>505</v>
      </c>
      <c r="C1357" s="26" t="s">
        <v>2202</v>
      </c>
      <c r="D1357" s="27">
        <v>647404.71</v>
      </c>
      <c r="E1357" s="64">
        <v>647404.71</v>
      </c>
      <c r="F1357" s="65" t="str">
        <f t="shared" si="20"/>
        <v>-</v>
      </c>
    </row>
    <row r="1358" spans="1:6">
      <c r="A1358" s="24" t="s">
        <v>535</v>
      </c>
      <c r="B1358" s="63" t="s">
        <v>505</v>
      </c>
      <c r="C1358" s="26" t="s">
        <v>2203</v>
      </c>
      <c r="D1358" s="27">
        <v>647404.71</v>
      </c>
      <c r="E1358" s="64">
        <v>647404.71</v>
      </c>
      <c r="F1358" s="65" t="str">
        <f t="shared" si="20"/>
        <v>-</v>
      </c>
    </row>
    <row r="1359" spans="1:6" ht="49.15" customHeight="1">
      <c r="A1359" s="24" t="s">
        <v>808</v>
      </c>
      <c r="B1359" s="63" t="s">
        <v>505</v>
      </c>
      <c r="C1359" s="26" t="s">
        <v>2204</v>
      </c>
      <c r="D1359" s="27">
        <v>253300</v>
      </c>
      <c r="E1359" s="64">
        <v>253300</v>
      </c>
      <c r="F1359" s="65" t="str">
        <f t="shared" ref="F1359:F1370" si="21">IF(OR(D1359="-",IF(E1359="-",0,E1359)&gt;=IF(D1359="-",0,D1359)),"-",IF(D1359="-",0,D1359)-IF(E1359="-",0,E1359))</f>
        <v>-</v>
      </c>
    </row>
    <row r="1360" spans="1:6" ht="61.5" customHeight="1">
      <c r="A1360" s="24" t="s">
        <v>519</v>
      </c>
      <c r="B1360" s="63" t="s">
        <v>505</v>
      </c>
      <c r="C1360" s="26" t="s">
        <v>2205</v>
      </c>
      <c r="D1360" s="27">
        <v>253300</v>
      </c>
      <c r="E1360" s="64">
        <v>253300</v>
      </c>
      <c r="F1360" s="65" t="str">
        <f t="shared" si="21"/>
        <v>-</v>
      </c>
    </row>
    <row r="1361" spans="1:6" ht="24.6" customHeight="1">
      <c r="A1361" s="24" t="s">
        <v>521</v>
      </c>
      <c r="B1361" s="63" t="s">
        <v>505</v>
      </c>
      <c r="C1361" s="26" t="s">
        <v>2206</v>
      </c>
      <c r="D1361" s="27">
        <v>253300</v>
      </c>
      <c r="E1361" s="64">
        <v>253300</v>
      </c>
      <c r="F1361" s="65" t="str">
        <f t="shared" si="21"/>
        <v>-</v>
      </c>
    </row>
    <row r="1362" spans="1:6" ht="36.950000000000003" customHeight="1">
      <c r="A1362" s="24" t="s">
        <v>525</v>
      </c>
      <c r="B1362" s="63" t="s">
        <v>505</v>
      </c>
      <c r="C1362" s="26" t="s">
        <v>2207</v>
      </c>
      <c r="D1362" s="27">
        <v>253300</v>
      </c>
      <c r="E1362" s="64">
        <v>253300</v>
      </c>
      <c r="F1362" s="65" t="str">
        <f t="shared" si="21"/>
        <v>-</v>
      </c>
    </row>
    <row r="1363" spans="1:6">
      <c r="A1363" s="24" t="s">
        <v>558</v>
      </c>
      <c r="B1363" s="63" t="s">
        <v>505</v>
      </c>
      <c r="C1363" s="26" t="s">
        <v>2208</v>
      </c>
      <c r="D1363" s="27">
        <v>12000</v>
      </c>
      <c r="E1363" s="64">
        <v>12000</v>
      </c>
      <c r="F1363" s="65" t="str">
        <f t="shared" si="21"/>
        <v>-</v>
      </c>
    </row>
    <row r="1364" spans="1:6" ht="24.6" customHeight="1">
      <c r="A1364" s="24" t="s">
        <v>560</v>
      </c>
      <c r="B1364" s="63" t="s">
        <v>505</v>
      </c>
      <c r="C1364" s="26" t="s">
        <v>2209</v>
      </c>
      <c r="D1364" s="27">
        <v>12000</v>
      </c>
      <c r="E1364" s="64">
        <v>12000</v>
      </c>
      <c r="F1364" s="65" t="str">
        <f t="shared" si="21"/>
        <v>-</v>
      </c>
    </row>
    <row r="1365" spans="1:6" ht="24.6" customHeight="1">
      <c r="A1365" s="24" t="s">
        <v>548</v>
      </c>
      <c r="B1365" s="63" t="s">
        <v>505</v>
      </c>
      <c r="C1365" s="26" t="s">
        <v>2210</v>
      </c>
      <c r="D1365" s="27">
        <v>12000</v>
      </c>
      <c r="E1365" s="64">
        <v>12000</v>
      </c>
      <c r="F1365" s="65" t="str">
        <f t="shared" si="21"/>
        <v>-</v>
      </c>
    </row>
    <row r="1366" spans="1:6">
      <c r="A1366" s="24" t="s">
        <v>550</v>
      </c>
      <c r="B1366" s="63" t="s">
        <v>505</v>
      </c>
      <c r="C1366" s="26" t="s">
        <v>2211</v>
      </c>
      <c r="D1366" s="27">
        <v>12000</v>
      </c>
      <c r="E1366" s="64">
        <v>12000</v>
      </c>
      <c r="F1366" s="65" t="str">
        <f t="shared" si="21"/>
        <v>-</v>
      </c>
    </row>
    <row r="1367" spans="1:6" ht="61.5" customHeight="1">
      <c r="A1367" s="24" t="s">
        <v>2194</v>
      </c>
      <c r="B1367" s="63" t="s">
        <v>505</v>
      </c>
      <c r="C1367" s="26" t="s">
        <v>2212</v>
      </c>
      <c r="D1367" s="27">
        <v>12000</v>
      </c>
      <c r="E1367" s="64">
        <v>12000</v>
      </c>
      <c r="F1367" s="65" t="str">
        <f t="shared" si="21"/>
        <v>-</v>
      </c>
    </row>
    <row r="1368" spans="1:6" ht="24.6" customHeight="1">
      <c r="A1368" s="24" t="s">
        <v>531</v>
      </c>
      <c r="B1368" s="63" t="s">
        <v>505</v>
      </c>
      <c r="C1368" s="26" t="s">
        <v>2213</v>
      </c>
      <c r="D1368" s="27">
        <v>12000</v>
      </c>
      <c r="E1368" s="64">
        <v>12000</v>
      </c>
      <c r="F1368" s="65" t="str">
        <f t="shared" si="21"/>
        <v>-</v>
      </c>
    </row>
    <row r="1369" spans="1:6" ht="36.950000000000003" customHeight="1">
      <c r="A1369" s="24" t="s">
        <v>533</v>
      </c>
      <c r="B1369" s="63" t="s">
        <v>505</v>
      </c>
      <c r="C1369" s="26" t="s">
        <v>2214</v>
      </c>
      <c r="D1369" s="27">
        <v>12000</v>
      </c>
      <c r="E1369" s="64">
        <v>12000</v>
      </c>
      <c r="F1369" s="65" t="str">
        <f t="shared" si="21"/>
        <v>-</v>
      </c>
    </row>
    <row r="1370" spans="1:6">
      <c r="A1370" s="24" t="s">
        <v>535</v>
      </c>
      <c r="B1370" s="63" t="s">
        <v>505</v>
      </c>
      <c r="C1370" s="26" t="s">
        <v>2215</v>
      </c>
      <c r="D1370" s="27">
        <v>12000</v>
      </c>
      <c r="E1370" s="64">
        <v>12000</v>
      </c>
      <c r="F1370" s="65" t="str">
        <f t="shared" si="21"/>
        <v>-</v>
      </c>
    </row>
    <row r="1371" spans="1:6" ht="9" customHeight="1">
      <c r="A1371" s="67"/>
      <c r="B1371" s="68"/>
      <c r="C1371" s="69"/>
      <c r="D1371" s="70"/>
      <c r="E1371" s="68"/>
      <c r="F1371" s="68"/>
    </row>
    <row r="1372" spans="1:6" ht="13.5" customHeight="1">
      <c r="A1372" s="71" t="s">
        <v>2216</v>
      </c>
      <c r="B1372" s="72" t="s">
        <v>2217</v>
      </c>
      <c r="C1372" s="73" t="s">
        <v>506</v>
      </c>
      <c r="D1372" s="74">
        <v>-46204600</v>
      </c>
      <c r="E1372" s="74">
        <v>11182844.869999999</v>
      </c>
      <c r="F1372" s="75" t="s">
        <v>2218</v>
      </c>
    </row>
  </sheetData>
  <mergeCells count="7">
    <mergeCell ref="F4:F9"/>
    <mergeCell ref="C4:C9"/>
    <mergeCell ref="A2:D2"/>
    <mergeCell ref="A4:A11"/>
    <mergeCell ref="B4:B11"/>
    <mergeCell ref="D4:D11"/>
    <mergeCell ref="E4:E9"/>
  </mergeCells>
  <conditionalFormatting sqref="E14:F14 E16:F16">
    <cfRule type="cellIs" priority="1" stopIfTrue="1" operator="equal">
      <formula>0</formula>
    </cfRule>
  </conditionalFormatting>
  <conditionalFormatting sqref="E28:F29 E26:E28">
    <cfRule type="cellIs" priority="2" stopIfTrue="1" operator="equal">
      <formula>0</formula>
    </cfRule>
  </conditionalFormatting>
  <conditionalFormatting sqref="E31:F31">
    <cfRule type="cellIs" priority="3" stopIfTrue="1" operator="equal">
      <formula>0</formula>
    </cfRule>
  </conditionalFormatting>
  <pageMargins left="0.39370078740157483" right="0.39370078740157483" top="0.78740157480314965" bottom="0.39370078740157483" header="0.51181102362204722" footer="0.51181102362204722"/>
  <pageSetup paperSize="9" fitToHeight="0" orientation="portrait"/>
  <headerFooter alignWithMargins="0"/>
</worksheet>
</file>

<file path=xl/worksheets/sheet3.xml><?xml version="1.0" encoding="utf-8"?>
<worksheet xmlns="http://schemas.openxmlformats.org/spreadsheetml/2006/main" xmlns:r="http://schemas.openxmlformats.org/officeDocument/2006/relationships">
  <sheetPr>
    <pageSetUpPr fitToPage="1"/>
  </sheetPr>
  <dimension ref="A1:G51"/>
  <sheetViews>
    <sheetView showGridLines="0" tabSelected="1" workbookViewId="0">
      <selection activeCell="F24" sqref="F24:F26"/>
    </sheetView>
  </sheetViews>
  <sheetFormatPr defaultRowHeight="12.75" customHeight="1"/>
  <cols>
    <col min="1" max="1" width="42.28515625" customWidth="1"/>
    <col min="2" max="2" width="10" customWidth="1"/>
    <col min="3" max="3" width="40.7109375" customWidth="1"/>
    <col min="4" max="6" width="18.7109375" customWidth="1"/>
  </cols>
  <sheetData>
    <row r="1" spans="1:6" ht="11.1" customHeight="1">
      <c r="A1" s="143" t="s">
        <v>2219</v>
      </c>
      <c r="B1" s="143"/>
      <c r="C1" s="143"/>
      <c r="D1" s="143"/>
      <c r="E1" s="143"/>
      <c r="F1" s="143"/>
    </row>
    <row r="2" spans="1:6" ht="13.15" customHeight="1">
      <c r="A2" s="118" t="s">
        <v>2220</v>
      </c>
      <c r="B2" s="118"/>
      <c r="C2" s="118"/>
      <c r="D2" s="118"/>
      <c r="E2" s="118"/>
      <c r="F2" s="118"/>
    </row>
    <row r="3" spans="1:6" ht="9" customHeight="1">
      <c r="A3" s="5"/>
      <c r="B3" s="76"/>
      <c r="C3" s="43"/>
      <c r="D3" s="9"/>
      <c r="E3" s="9"/>
      <c r="F3" s="43"/>
    </row>
    <row r="4" spans="1:6" ht="25.5" customHeight="1">
      <c r="A4" s="144" t="s">
        <v>19</v>
      </c>
      <c r="B4" s="144" t="s">
        <v>20</v>
      </c>
      <c r="C4" s="146" t="s">
        <v>2221</v>
      </c>
      <c r="D4" s="145" t="s">
        <v>22</v>
      </c>
      <c r="E4" s="145" t="s">
        <v>23</v>
      </c>
      <c r="F4" s="145" t="s">
        <v>24</v>
      </c>
    </row>
    <row r="5" spans="1:6" ht="25.5" customHeight="1">
      <c r="A5" s="144"/>
      <c r="B5" s="144"/>
      <c r="C5" s="146"/>
      <c r="D5" s="145"/>
      <c r="E5" s="145"/>
      <c r="F5" s="145"/>
    </row>
    <row r="6" spans="1:6" ht="20.25" customHeight="1">
      <c r="A6" s="144"/>
      <c r="B6" s="144"/>
      <c r="C6" s="146"/>
      <c r="D6" s="145"/>
      <c r="E6" s="145"/>
      <c r="F6" s="145"/>
    </row>
    <row r="7" spans="1:6" ht="25.5" hidden="1" customHeight="1">
      <c r="A7" s="144"/>
      <c r="B7" s="144"/>
      <c r="C7" s="146"/>
      <c r="D7" s="145"/>
      <c r="E7" s="145"/>
      <c r="F7" s="145"/>
    </row>
    <row r="8" spans="1:6" ht="25.5" hidden="1" customHeight="1">
      <c r="A8" s="144"/>
      <c r="B8" s="144"/>
      <c r="C8" s="146"/>
      <c r="D8" s="145"/>
      <c r="E8" s="145"/>
      <c r="F8" s="145"/>
    </row>
    <row r="9" spans="1:6" ht="25.5" hidden="1" customHeight="1">
      <c r="A9" s="144"/>
      <c r="B9" s="144"/>
      <c r="C9" s="146"/>
      <c r="D9" s="145"/>
      <c r="E9" s="145"/>
      <c r="F9" s="145"/>
    </row>
    <row r="10" spans="1:6" ht="25.5" hidden="1" customHeight="1">
      <c r="A10" s="144"/>
      <c r="B10" s="144"/>
      <c r="C10" s="146"/>
      <c r="D10" s="145"/>
      <c r="E10" s="145"/>
      <c r="F10" s="145"/>
    </row>
    <row r="11" spans="1:6" ht="25.5" customHeight="1">
      <c r="A11" s="77">
        <v>1</v>
      </c>
      <c r="B11" s="77">
        <v>2</v>
      </c>
      <c r="C11" s="78">
        <v>3</v>
      </c>
      <c r="D11" s="79" t="s">
        <v>25</v>
      </c>
      <c r="E11" s="80" t="s">
        <v>26</v>
      </c>
      <c r="F11" s="79" t="s">
        <v>27</v>
      </c>
    </row>
    <row r="12" spans="1:6" ht="25.5" customHeight="1">
      <c r="A12" s="81" t="s">
        <v>2222</v>
      </c>
      <c r="B12" s="82" t="s">
        <v>2223</v>
      </c>
      <c r="C12" s="83" t="s">
        <v>506</v>
      </c>
      <c r="D12" s="84">
        <f>D14+D28</f>
        <v>46204600</v>
      </c>
      <c r="E12" s="84">
        <f>E28+E19</f>
        <v>-11182844.870000362</v>
      </c>
      <c r="F12" s="84">
        <f>D12-E12</f>
        <v>57387444.870000362</v>
      </c>
    </row>
    <row r="13" spans="1:6" ht="25.5" customHeight="1">
      <c r="A13" s="85" t="s">
        <v>31</v>
      </c>
      <c r="B13" s="86"/>
      <c r="C13" s="87"/>
      <c r="D13" s="88"/>
      <c r="E13" s="88"/>
      <c r="F13" s="88"/>
    </row>
    <row r="14" spans="1:6" ht="25.5" customHeight="1">
      <c r="A14" s="81" t="s">
        <v>2224</v>
      </c>
      <c r="B14" s="89" t="s">
        <v>2225</v>
      </c>
      <c r="C14" s="90" t="s">
        <v>506</v>
      </c>
      <c r="D14" s="91">
        <f>D19</f>
        <v>9402800</v>
      </c>
      <c r="E14" s="91">
        <f>E19</f>
        <v>9402800</v>
      </c>
      <c r="F14" s="148">
        <f>D14-E14</f>
        <v>0</v>
      </c>
    </row>
    <row r="15" spans="1:6" ht="25.5" customHeight="1">
      <c r="A15" s="85" t="s">
        <v>2226</v>
      </c>
      <c r="B15" s="86">
        <v>520</v>
      </c>
      <c r="C15" s="87"/>
      <c r="D15" s="88"/>
      <c r="E15" s="92"/>
      <c r="F15" s="149"/>
    </row>
    <row r="16" spans="1:6" ht="25.5" customHeight="1">
      <c r="A16" s="93" t="s">
        <v>2255</v>
      </c>
      <c r="B16" s="94">
        <v>520</v>
      </c>
      <c r="C16" s="95" t="s">
        <v>2256</v>
      </c>
      <c r="D16" s="96" t="s">
        <v>42</v>
      </c>
      <c r="E16" s="96" t="s">
        <v>42</v>
      </c>
      <c r="F16" s="150" t="s">
        <v>42</v>
      </c>
    </row>
    <row r="17" spans="1:6" ht="25.5" customHeight="1">
      <c r="A17" s="93" t="s">
        <v>2257</v>
      </c>
      <c r="B17" s="94">
        <v>520</v>
      </c>
      <c r="C17" s="95" t="s">
        <v>2258</v>
      </c>
      <c r="D17" s="96" t="s">
        <v>42</v>
      </c>
      <c r="E17" s="96" t="s">
        <v>42</v>
      </c>
      <c r="F17" s="150" t="s">
        <v>42</v>
      </c>
    </row>
    <row r="18" spans="1:6" ht="25.5" customHeight="1">
      <c r="A18" s="93" t="s">
        <v>2259</v>
      </c>
      <c r="B18" s="94">
        <v>520</v>
      </c>
      <c r="C18" s="95" t="s">
        <v>2260</v>
      </c>
      <c r="D18" s="96" t="s">
        <v>42</v>
      </c>
      <c r="E18" s="96" t="s">
        <v>42</v>
      </c>
      <c r="F18" s="150" t="s">
        <v>42</v>
      </c>
    </row>
    <row r="19" spans="1:6" ht="25.5" customHeight="1">
      <c r="A19" s="97" t="s">
        <v>2227</v>
      </c>
      <c r="B19" s="89" t="s">
        <v>2225</v>
      </c>
      <c r="C19" s="89" t="s">
        <v>2261</v>
      </c>
      <c r="D19" s="91">
        <f>D20</f>
        <v>9402800</v>
      </c>
      <c r="E19" s="98">
        <f>E20</f>
        <v>9402800</v>
      </c>
      <c r="F19" s="148">
        <f>D19-E19</f>
        <v>0</v>
      </c>
    </row>
    <row r="20" spans="1:6" ht="25.5" customHeight="1">
      <c r="A20" s="99" t="s">
        <v>2228</v>
      </c>
      <c r="B20" s="82" t="s">
        <v>2225</v>
      </c>
      <c r="C20" s="82" t="s">
        <v>2262</v>
      </c>
      <c r="D20" s="91">
        <f>D23+D26</f>
        <v>9402800</v>
      </c>
      <c r="E20" s="98">
        <f>E21+E24</f>
        <v>9402800</v>
      </c>
      <c r="F20" s="148">
        <f>D20-E20</f>
        <v>0</v>
      </c>
    </row>
    <row r="21" spans="1:6" ht="25.5" customHeight="1">
      <c r="A21" s="99" t="s">
        <v>2263</v>
      </c>
      <c r="B21" s="82" t="s">
        <v>2225</v>
      </c>
      <c r="C21" s="82" t="s">
        <v>2264</v>
      </c>
      <c r="D21" s="84">
        <v>13583800</v>
      </c>
      <c r="E21" s="98">
        <f>E22</f>
        <v>13583800</v>
      </c>
      <c r="F21" s="91">
        <f>D21</f>
        <v>13583800</v>
      </c>
    </row>
    <row r="22" spans="1:6" ht="38.25" customHeight="1">
      <c r="A22" s="99" t="s">
        <v>2265</v>
      </c>
      <c r="B22" s="82" t="s">
        <v>2225</v>
      </c>
      <c r="C22" s="82" t="s">
        <v>2266</v>
      </c>
      <c r="D22" s="84">
        <v>13583800</v>
      </c>
      <c r="E22" s="98">
        <f>E23</f>
        <v>13583800</v>
      </c>
      <c r="F22" s="91">
        <f>D22</f>
        <v>13583800</v>
      </c>
    </row>
    <row r="23" spans="1:6" ht="47.25" customHeight="1">
      <c r="A23" s="99" t="s">
        <v>2230</v>
      </c>
      <c r="B23" s="82" t="s">
        <v>2225</v>
      </c>
      <c r="C23" s="82" t="s">
        <v>2267</v>
      </c>
      <c r="D23" s="84">
        <v>13583800</v>
      </c>
      <c r="E23" s="98">
        <v>13583800</v>
      </c>
      <c r="F23" s="91">
        <f>D23</f>
        <v>13583800</v>
      </c>
    </row>
    <row r="24" spans="1:6" ht="25.5" customHeight="1">
      <c r="A24" s="99" t="s">
        <v>2268</v>
      </c>
      <c r="B24" s="82" t="s">
        <v>2225</v>
      </c>
      <c r="C24" s="82" t="s">
        <v>2269</v>
      </c>
      <c r="D24" s="84">
        <v>-4181000</v>
      </c>
      <c r="E24" s="98">
        <f>E25</f>
        <v>-4181000</v>
      </c>
      <c r="F24" s="148">
        <f>D24-E24</f>
        <v>0</v>
      </c>
    </row>
    <row r="25" spans="1:6" ht="25.5" customHeight="1">
      <c r="A25" s="99" t="s">
        <v>2270</v>
      </c>
      <c r="B25" s="82" t="s">
        <v>2225</v>
      </c>
      <c r="C25" s="82" t="s">
        <v>2271</v>
      </c>
      <c r="D25" s="84">
        <v>-4181000</v>
      </c>
      <c r="E25" s="98">
        <f>E26</f>
        <v>-4181000</v>
      </c>
      <c r="F25" s="148">
        <f>D25-E25</f>
        <v>0</v>
      </c>
    </row>
    <row r="26" spans="1:6" ht="25.5" customHeight="1">
      <c r="A26" s="99" t="s">
        <v>2229</v>
      </c>
      <c r="B26" s="82" t="s">
        <v>2225</v>
      </c>
      <c r="C26" s="82" t="s">
        <v>2272</v>
      </c>
      <c r="D26" s="84">
        <v>-4181000</v>
      </c>
      <c r="E26" s="98">
        <v>-4181000</v>
      </c>
      <c r="F26" s="148">
        <f>D26-E26</f>
        <v>0</v>
      </c>
    </row>
    <row r="27" spans="1:6" ht="25.5" customHeight="1">
      <c r="A27" s="99" t="s">
        <v>2273</v>
      </c>
      <c r="B27" s="89" t="s">
        <v>2231</v>
      </c>
      <c r="C27" s="90" t="s">
        <v>506</v>
      </c>
      <c r="D27" s="91" t="s">
        <v>42</v>
      </c>
      <c r="E27" s="91" t="s">
        <v>42</v>
      </c>
      <c r="F27" s="91" t="s">
        <v>42</v>
      </c>
    </row>
    <row r="28" spans="1:6" ht="25.5" customHeight="1">
      <c r="A28" s="99" t="s">
        <v>2232</v>
      </c>
      <c r="B28" s="82" t="s">
        <v>2233</v>
      </c>
      <c r="C28" s="82" t="s">
        <v>2274</v>
      </c>
      <c r="D28" s="84">
        <f>D29</f>
        <v>36801800</v>
      </c>
      <c r="E28" s="84">
        <f>E29</f>
        <v>-20585644.870000362</v>
      </c>
      <c r="F28" s="84">
        <f>F29</f>
        <v>57387444.870000362</v>
      </c>
    </row>
    <row r="29" spans="1:6" ht="25.5" customHeight="1">
      <c r="A29" s="99" t="s">
        <v>2275</v>
      </c>
      <c r="B29" s="82" t="s">
        <v>2233</v>
      </c>
      <c r="C29" s="82" t="s">
        <v>2276</v>
      </c>
      <c r="D29" s="84">
        <f>D33+D37</f>
        <v>36801800</v>
      </c>
      <c r="E29" s="84">
        <f>E33+E37</f>
        <v>-20585644.870000362</v>
      </c>
      <c r="F29" s="84">
        <f>D29-E29</f>
        <v>57387444.870000362</v>
      </c>
    </row>
    <row r="30" spans="1:6" ht="25.5" customHeight="1">
      <c r="A30" s="99" t="s">
        <v>2277</v>
      </c>
      <c r="B30" s="82" t="s">
        <v>2234</v>
      </c>
      <c r="C30" s="82" t="s">
        <v>2278</v>
      </c>
      <c r="D30" s="84">
        <f>D33</f>
        <v>-2477188300</v>
      </c>
      <c r="E30" s="84">
        <f>E33</f>
        <v>-2207460841.5700002</v>
      </c>
      <c r="F30" s="84" t="s">
        <v>2218</v>
      </c>
    </row>
    <row r="31" spans="1:6" ht="25.5" customHeight="1">
      <c r="A31" s="99" t="s">
        <v>2279</v>
      </c>
      <c r="B31" s="82" t="s">
        <v>2234</v>
      </c>
      <c r="C31" s="82" t="s">
        <v>2280</v>
      </c>
      <c r="D31" s="84">
        <f>D32</f>
        <v>-2477188300</v>
      </c>
      <c r="E31" s="84">
        <f>E33</f>
        <v>-2207460841.5700002</v>
      </c>
      <c r="F31" s="84" t="s">
        <v>2218</v>
      </c>
    </row>
    <row r="32" spans="1:6" ht="25.5" customHeight="1">
      <c r="A32" s="99" t="s">
        <v>2281</v>
      </c>
      <c r="B32" s="82" t="s">
        <v>2234</v>
      </c>
      <c r="C32" s="82" t="s">
        <v>2282</v>
      </c>
      <c r="D32" s="84">
        <f>D33</f>
        <v>-2477188300</v>
      </c>
      <c r="E32" s="84">
        <f>E33</f>
        <v>-2207460841.5700002</v>
      </c>
      <c r="F32" s="84" t="s">
        <v>2218</v>
      </c>
    </row>
    <row r="33" spans="1:7" ht="25.5" customHeight="1">
      <c r="A33" s="99" t="s">
        <v>2235</v>
      </c>
      <c r="B33" s="82" t="s">
        <v>2234</v>
      </c>
      <c r="C33" s="82" t="s">
        <v>2283</v>
      </c>
      <c r="D33" s="84">
        <v>-2477188300</v>
      </c>
      <c r="E33" s="84">
        <v>-2207460841.5700002</v>
      </c>
      <c r="F33" s="84" t="s">
        <v>2218</v>
      </c>
      <c r="G33" s="100"/>
    </row>
    <row r="34" spans="1:7" ht="25.5" customHeight="1">
      <c r="A34" s="99" t="s">
        <v>2236</v>
      </c>
      <c r="B34" s="82" t="s">
        <v>2237</v>
      </c>
      <c r="C34" s="82" t="s">
        <v>2284</v>
      </c>
      <c r="D34" s="84">
        <f>D37</f>
        <v>2513990100</v>
      </c>
      <c r="E34" s="84">
        <f>E37</f>
        <v>2186875196.6999998</v>
      </c>
      <c r="F34" s="84" t="s">
        <v>2218</v>
      </c>
    </row>
    <row r="35" spans="1:7" ht="25.5" customHeight="1">
      <c r="A35" s="99" t="s">
        <v>2285</v>
      </c>
      <c r="B35" s="82" t="s">
        <v>2237</v>
      </c>
      <c r="C35" s="82" t="s">
        <v>2286</v>
      </c>
      <c r="D35" s="84">
        <f>D37</f>
        <v>2513990100</v>
      </c>
      <c r="E35" s="84">
        <f>E37</f>
        <v>2186875196.6999998</v>
      </c>
      <c r="F35" s="84" t="s">
        <v>2218</v>
      </c>
    </row>
    <row r="36" spans="1:7" ht="25.5" customHeight="1">
      <c r="A36" s="99" t="s">
        <v>2287</v>
      </c>
      <c r="B36" s="82" t="s">
        <v>2237</v>
      </c>
      <c r="C36" s="82" t="s">
        <v>2288</v>
      </c>
      <c r="D36" s="84">
        <f>D37</f>
        <v>2513990100</v>
      </c>
      <c r="E36" s="84">
        <f>E37</f>
        <v>2186875196.6999998</v>
      </c>
      <c r="F36" s="84" t="s">
        <v>2218</v>
      </c>
    </row>
    <row r="37" spans="1:7" ht="25.5" customHeight="1">
      <c r="A37" s="99" t="s">
        <v>2238</v>
      </c>
      <c r="B37" s="82" t="s">
        <v>2237</v>
      </c>
      <c r="C37" s="82" t="s">
        <v>2289</v>
      </c>
      <c r="D37" s="84">
        <v>2513990100</v>
      </c>
      <c r="E37" s="84">
        <v>2186875196.6999998</v>
      </c>
      <c r="F37" s="84" t="s">
        <v>2218</v>
      </c>
    </row>
    <row r="38" spans="1:7" ht="25.5" customHeight="1">
      <c r="A38" s="101" t="s">
        <v>2290</v>
      </c>
      <c r="B38" s="102" t="s">
        <v>2291</v>
      </c>
      <c r="C38" s="103" t="s">
        <v>2292</v>
      </c>
      <c r="D38" s="104"/>
      <c r="E38" s="105"/>
      <c r="F38" s="106"/>
    </row>
    <row r="39" spans="1:7" ht="25.5" customHeight="1">
      <c r="A39" s="107" t="s">
        <v>2293</v>
      </c>
      <c r="B39" s="102" t="s">
        <v>2294</v>
      </c>
      <c r="C39" s="108" t="s">
        <v>2295</v>
      </c>
      <c r="D39" s="117"/>
      <c r="E39" s="106"/>
      <c r="F39" s="106"/>
    </row>
    <row r="40" spans="1:7" ht="15.75" customHeight="1">
      <c r="A40" s="107"/>
      <c r="B40" s="102"/>
      <c r="C40" s="108"/>
      <c r="D40" s="109"/>
      <c r="E40" s="106"/>
      <c r="F40" s="106"/>
    </row>
    <row r="41" spans="1:7" ht="25.5" hidden="1" customHeight="1">
      <c r="A41" s="142" t="s">
        <v>2296</v>
      </c>
      <c r="B41" s="108"/>
      <c r="C41" s="110"/>
      <c r="D41" s="109"/>
      <c r="E41" s="106"/>
      <c r="F41" s="106"/>
    </row>
    <row r="42" spans="1:7" ht="25.5" customHeight="1">
      <c r="A42" s="142"/>
      <c r="B42" s="102" t="s">
        <v>2297</v>
      </c>
      <c r="C42" s="103" t="s">
        <v>2305</v>
      </c>
      <c r="D42" s="109"/>
      <c r="E42" s="106"/>
      <c r="F42" s="106"/>
    </row>
    <row r="43" spans="1:7" ht="25.5" customHeight="1">
      <c r="A43" s="111"/>
      <c r="B43" s="102" t="s">
        <v>2298</v>
      </c>
      <c r="C43" s="108" t="s">
        <v>2295</v>
      </c>
      <c r="D43" s="109"/>
      <c r="E43" s="106"/>
      <c r="F43" s="106"/>
    </row>
    <row r="44" spans="1:7" ht="25.5" customHeight="1">
      <c r="A44" s="112"/>
      <c r="B44" s="102"/>
      <c r="C44" s="108"/>
      <c r="D44" s="109"/>
      <c r="E44" s="106"/>
      <c r="F44" s="106"/>
    </row>
    <row r="45" spans="1:7" ht="25.5" customHeight="1">
      <c r="A45" s="142" t="s">
        <v>2299</v>
      </c>
      <c r="B45" s="108"/>
      <c r="C45" s="110"/>
      <c r="D45" s="113"/>
      <c r="E45" s="106"/>
      <c r="F45" s="106"/>
    </row>
    <row r="46" spans="1:7" ht="25.5" customHeight="1">
      <c r="A46" s="142"/>
      <c r="B46" s="102" t="s">
        <v>2297</v>
      </c>
      <c r="C46" s="103" t="s">
        <v>2300</v>
      </c>
      <c r="D46" s="113"/>
      <c r="E46" s="106"/>
      <c r="F46" s="106"/>
    </row>
    <row r="47" spans="1:7" ht="25.5" customHeight="1">
      <c r="A47" s="107" t="s">
        <v>2301</v>
      </c>
      <c r="B47" s="102" t="s">
        <v>2298</v>
      </c>
      <c r="C47" s="108" t="s">
        <v>2295</v>
      </c>
      <c r="D47" s="114"/>
      <c r="E47" s="106"/>
      <c r="F47" s="106"/>
    </row>
    <row r="48" spans="1:7" ht="25.5" customHeight="1"/>
    <row r="49" spans="1:1" ht="25.5" customHeight="1"/>
    <row r="50" spans="1:1" ht="25.5" customHeight="1">
      <c r="A50" s="115" t="s">
        <v>2306</v>
      </c>
    </row>
    <row r="51" spans="1:1" ht="25.5" customHeight="1"/>
  </sheetData>
  <mergeCells count="10">
    <mergeCell ref="A41:A42"/>
    <mergeCell ref="A45:A46"/>
    <mergeCell ref="A2:F2"/>
    <mergeCell ref="A1:F1"/>
    <mergeCell ref="A4:A10"/>
    <mergeCell ref="B4:B10"/>
    <mergeCell ref="D4:D10"/>
    <mergeCell ref="C4:C10"/>
    <mergeCell ref="E4:E10"/>
    <mergeCell ref="F4:F10"/>
  </mergeCells>
  <conditionalFormatting sqref="E13:F13 E15:F15 E28:F28 E30:F30">
    <cfRule type="cellIs" priority="10" stopIfTrue="1" operator="equal">
      <formula>0</formula>
    </cfRule>
  </conditionalFormatting>
  <conditionalFormatting sqref="E100:F100">
    <cfRule type="cellIs" priority="13" stopIfTrue="1" operator="equal">
      <formula>0</formula>
    </cfRule>
  </conditionalFormatting>
  <pageMargins left="0.39370078740157483" right="0.39370078740157483" top="0.78740157480314965" bottom="0.39370078740157483" header="0.51181102362204722" footer="0.51181102362204722"/>
  <pageSetup paperSize="9" fitToHeight="0" orientation="portrait"/>
  <headerFooter alignWithMargins="0"/>
</worksheet>
</file>

<file path=xl/worksheets/sheet4.xml><?xml version="1.0" encoding="utf-8"?>
<worksheet xmlns="http://schemas.openxmlformats.org/spreadsheetml/2006/main" xmlns:r="http://schemas.openxmlformats.org/officeDocument/2006/relationships">
  <dimension ref="A1:B10"/>
  <sheetViews>
    <sheetView workbookViewId="0"/>
  </sheetViews>
  <sheetFormatPr defaultRowHeight="12.75"/>
  <sheetData>
    <row r="1" spans="1:2">
      <c r="A1" t="s">
        <v>2239</v>
      </c>
      <c r="B1" t="s">
        <v>26</v>
      </c>
    </row>
    <row r="2" spans="1:2">
      <c r="A2" t="s">
        <v>2240</v>
      </c>
      <c r="B2" t="s">
        <v>2241</v>
      </c>
    </row>
    <row r="3" spans="1:2">
      <c r="A3" t="s">
        <v>2242</v>
      </c>
      <c r="B3" t="s">
        <v>5</v>
      </c>
    </row>
    <row r="4" spans="1:2">
      <c r="A4" t="s">
        <v>2243</v>
      </c>
      <c r="B4" t="s">
        <v>2244</v>
      </c>
    </row>
    <row r="5" spans="1:2">
      <c r="A5" t="s">
        <v>2245</v>
      </c>
      <c r="B5" t="s">
        <v>2246</v>
      </c>
    </row>
    <row r="6" spans="1:2">
      <c r="A6" t="s">
        <v>2247</v>
      </c>
      <c r="B6" t="s">
        <v>2248</v>
      </c>
    </row>
    <row r="7" spans="1:2">
      <c r="A7" t="s">
        <v>2249</v>
      </c>
      <c r="B7" t="s">
        <v>2248</v>
      </c>
    </row>
    <row r="8" spans="1:2">
      <c r="A8" t="s">
        <v>2250</v>
      </c>
      <c r="B8" t="s">
        <v>2251</v>
      </c>
    </row>
    <row r="9" spans="1:2">
      <c r="A9" t="s">
        <v>2252</v>
      </c>
      <c r="B9" t="s">
        <v>2253</v>
      </c>
    </row>
    <row r="10" spans="1:2">
      <c r="A10" t="s">
        <v>2254</v>
      </c>
      <c r="B10" t="s">
        <v>26</v>
      </c>
    </row>
  </sheetData>
  <pageMargins left="0.75" right="0.75" top="1" bottom="1" header="0.5" footer="0.5"/>
  <pageSetup orientation="portrait" horizontalDpi="300"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29</vt:i4>
      </vt:variant>
    </vt:vector>
  </HeadingPairs>
  <TitlesOfParts>
    <vt:vector size="33" baseType="lpstr">
      <vt:lpstr>Доходы</vt:lpstr>
      <vt:lpstr>Расходы</vt:lpstr>
      <vt:lpstr>Источники</vt:lpstr>
      <vt:lpstr>_params</vt:lpstr>
      <vt:lpstr>Доходы!APPT</vt:lpstr>
      <vt:lpstr>Источники!APPT</vt:lpstr>
      <vt:lpstr>Расходы!APPT</vt:lpstr>
      <vt:lpstr>Доходы!FILE_NAME</vt:lpstr>
      <vt:lpstr>Доходы!FIO</vt:lpstr>
      <vt:lpstr>Расходы!FIO</vt:lpstr>
      <vt:lpstr>Доходы!FORM_CODE</vt:lpstr>
      <vt:lpstr>Доходы!LAST_CELL</vt:lpstr>
      <vt:lpstr>Источники!LAST_CELL</vt:lpstr>
      <vt:lpstr>Расходы!LAST_CELL</vt:lpstr>
      <vt:lpstr>Доходы!PARAMS</vt:lpstr>
      <vt:lpstr>Доходы!PERIOD</vt:lpstr>
      <vt:lpstr>Доходы!RANGE_NAMES</vt:lpstr>
      <vt:lpstr>Доходы!RBEGIN_1</vt:lpstr>
      <vt:lpstr>Источники!RBEGIN_1</vt:lpstr>
      <vt:lpstr>Расходы!RBEGIN_1</vt:lpstr>
      <vt:lpstr>Доходы!REG_DATE</vt:lpstr>
      <vt:lpstr>Доходы!REND_1</vt:lpstr>
      <vt:lpstr>Источники!REND_1</vt:lpstr>
      <vt:lpstr>Расходы!REND_1</vt:lpstr>
      <vt:lpstr>Источники!S_520</vt:lpstr>
      <vt:lpstr>Источники!S_620</vt:lpstr>
      <vt:lpstr>Источники!S_700</vt:lpstr>
      <vt:lpstr>Источники!S_700A</vt:lpstr>
      <vt:lpstr>Доходы!SIGN</vt:lpstr>
      <vt:lpstr>Источники!SIGN</vt:lpstr>
      <vt:lpstr>Расходы!SIGN</vt:lpstr>
      <vt:lpstr>Доходы!SRC_CODE</vt:lpstr>
      <vt:lpstr>Доходы!SRC_KIND</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Buh_spec</dc:creator>
  <dc:description>POI HSSF rep:2.49.0.179</dc:description>
  <cp:lastModifiedBy>Buh_spec</cp:lastModifiedBy>
  <dcterms:created xsi:type="dcterms:W3CDTF">2020-01-27T17:23:20Z</dcterms:created>
  <dcterms:modified xsi:type="dcterms:W3CDTF">2020-02-03T05:06:30Z</dcterms:modified>
</cp:coreProperties>
</file>