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815" windowWidth="10455" windowHeight="4560" tabRatio="700"/>
  </bookViews>
  <sheets>
    <sheet name="реализуемые, вкл 100" sheetId="16" r:id="rId1"/>
    <sheet name="перспективные" sheetId="12" r:id="rId2"/>
    <sheet name="приостановленные" sheetId="15" r:id="rId3"/>
    <sheet name="завершенные в 2018" sheetId="17" r:id="rId4"/>
  </sheets>
  <definedNames>
    <definedName name="_xlnm._FilterDatabase" localSheetId="3" hidden="1">'завершенные в 2018'!$B$11:$R$12</definedName>
    <definedName name="_xlnm._FilterDatabase" localSheetId="1" hidden="1">перспективные!$A$7:$N$9</definedName>
    <definedName name="_xlnm._FilterDatabase" localSheetId="2" hidden="1">приостановленные!$A$5:$F$7</definedName>
    <definedName name="_xlnm.Print_Titles" localSheetId="3">'завершенные в 2018'!$9:$11</definedName>
    <definedName name="_xlnm.Print_Titles" localSheetId="0">'реализуемые, вкл 100'!$9:$10</definedName>
    <definedName name="_xlnm.Print_Area" localSheetId="3">'завершенные в 2018'!$B$1:$R$12</definedName>
    <definedName name="_xlnm.Print_Area" localSheetId="1">перспективные!$A$2:$N$12</definedName>
    <definedName name="_xlnm.Print_Area" localSheetId="0">'реализуемые, вкл 100'!$A$1:$W$30</definedName>
  </definedNames>
  <calcPr calcId="124519"/>
</workbook>
</file>

<file path=xl/calcChain.xml><?xml version="1.0" encoding="utf-8"?>
<calcChain xmlns="http://schemas.openxmlformats.org/spreadsheetml/2006/main">
  <c r="J12" i="12"/>
  <c r="I12"/>
  <c r="H12"/>
  <c r="G12"/>
  <c r="Q24" i="16"/>
  <c r="P24"/>
  <c r="O24"/>
  <c r="N24"/>
  <c r="M24"/>
  <c r="L24"/>
  <c r="N11"/>
  <c r="E10" i="15"/>
</calcChain>
</file>

<file path=xl/sharedStrings.xml><?xml version="1.0" encoding="utf-8"?>
<sst xmlns="http://schemas.openxmlformats.org/spreadsheetml/2006/main" count="226" uniqueCount="166">
  <si>
    <t>Таблица № 2</t>
  </si>
  <si>
    <t>Инвестиционные проекты, предполагаемые к реализации в перспективе</t>
  </si>
  <si>
    <t>Таблица № 3</t>
  </si>
  <si>
    <t>Инвестиционные проекты, приостановленные в текущем году</t>
  </si>
  <si>
    <t>№ п/п</t>
  </si>
  <si>
    <t>Инициатор инвестиционного проекта / наименование объекта</t>
  </si>
  <si>
    <t>Местонахождение объекта</t>
  </si>
  <si>
    <t>Мощность</t>
  </si>
  <si>
    <t>Общая стоимость (млн. рублей)</t>
  </si>
  <si>
    <t>Причины приостановления процесса реализации проекта</t>
  </si>
  <si>
    <t>За кем закреплено из специалистов органов власти 
(ФИО, отдел, тел)</t>
  </si>
  <si>
    <t>Инициатор инвестиционного проекта на территории Ростовской области (наименование организации,  адрес, телефон, факс, e-mail, Ф.И.О руководителя,  контактного лица / инвестор (в случае отличия), контактные данные)</t>
  </si>
  <si>
    <t>Наименование инвестиционного проекта</t>
  </si>
  <si>
    <t>Необходимая инженерно-транспортная инфраструктура (газо-, энерго-, водоснабжение, водоотведение; железнодорожные пути, автодороги) по объектам нового строительства</t>
  </si>
  <si>
    <t>Предварительный объем инвестиций в проект (млн. рублей)</t>
  </si>
  <si>
    <t>Планируемое число новых рабочих мест (человек)</t>
  </si>
  <si>
    <t>Информация о текущем состоянии переговоров</t>
  </si>
  <si>
    <t>Предполагаемая заявленная мощность</t>
  </si>
  <si>
    <t>газ</t>
  </si>
  <si>
    <t>электроэнергия</t>
  </si>
  <si>
    <t xml:space="preserve">РЕЕСТР </t>
  </si>
  <si>
    <t>инвестиционных проектов на территории Ростовской области</t>
  </si>
  <si>
    <t xml:space="preserve">ИНВЕСТИЦИОННЫЕ ПРОЕКТЫ, </t>
  </si>
  <si>
    <t>Инициатор инвестиционного проекта</t>
  </si>
  <si>
    <t>Период реализации проекта
(годы)</t>
  </si>
  <si>
    <t>всего</t>
  </si>
  <si>
    <t>собственные</t>
  </si>
  <si>
    <t>в текущем году</t>
  </si>
  <si>
    <t>Название и суть инвестиционного проекта 
(в том числе мощность)</t>
  </si>
  <si>
    <t>привлеченные (кредиты банков и средства по уровням бюджета)</t>
  </si>
  <si>
    <t>округам и муниципальным районам Ростовской области (включая 100 Губернаторских проектов)</t>
  </si>
  <si>
    <t>начало</t>
  </si>
  <si>
    <t>Муниципальн. образование, на территории которого реализуется проект</t>
  </si>
  <si>
    <t>Колич. новых рабочих мест в результате реализации инвестиц. проекта (человек)</t>
  </si>
  <si>
    <t>с начала реализац. проекта</t>
  </si>
  <si>
    <t>ввод в эксплуатац</t>
  </si>
  <si>
    <t>№ по реестру</t>
  </si>
  <si>
    <t>Отрасль реализации</t>
  </si>
  <si>
    <t>Принадлежность  к "100 Губернаторских проектов"</t>
  </si>
  <si>
    <t>13</t>
  </si>
  <si>
    <t>14</t>
  </si>
  <si>
    <r>
      <t xml:space="preserve">Стоимость инвестиционного проекта 
</t>
    </r>
    <r>
      <rPr>
        <b/>
        <sz val="24"/>
        <rFont val="Times New Roman"/>
        <family val="1"/>
        <charset val="204"/>
      </rPr>
      <t>(млн. рублей)</t>
    </r>
  </si>
  <si>
    <r>
      <t xml:space="preserve">Фактически освоено инвестиций 
</t>
    </r>
    <r>
      <rPr>
        <b/>
        <sz val="24"/>
        <rFont val="Times New Roman"/>
        <family val="1"/>
        <charset val="204"/>
      </rPr>
      <t>(млн. рублей)</t>
    </r>
    <r>
      <rPr>
        <sz val="24"/>
        <rFont val="Times New Roman"/>
        <family val="1"/>
        <charset val="204"/>
      </rPr>
      <t xml:space="preserve"> </t>
    </r>
  </si>
  <si>
    <r>
      <t xml:space="preserve"> адрес размещения 
</t>
    </r>
    <r>
      <rPr>
        <b/>
        <i/>
        <sz val="24"/>
        <rFont val="Times New Roman"/>
        <family val="1"/>
        <charset val="204"/>
      </rPr>
      <t>офиса иннициатора проекта</t>
    </r>
    <r>
      <rPr>
        <sz val="24"/>
        <rFont val="Times New Roman"/>
        <family val="1"/>
        <charset val="204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</si>
  <si>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
</t>
    </r>
    <r>
      <rPr>
        <b/>
        <i/>
        <sz val="24"/>
        <rFont val="Times New Roman"/>
        <family val="1"/>
        <charset val="204"/>
      </rPr>
      <t>строительной площадки проекта</t>
    </r>
    <r>
      <rPr>
        <sz val="24"/>
        <rFont val="Times New Roman"/>
        <family val="1"/>
        <charset val="204"/>
      </rPr>
      <t xml:space="preserve"> 
(МО, адрес, Ф.И.О. руководителя, контактного лица)</t>
    </r>
  </si>
  <si>
    <t xml:space="preserve">Курирующий отраслевой орган исполнительн. власти </t>
  </si>
  <si>
    <t>Муниципальное образование, на территории которого реализуется проект</t>
  </si>
  <si>
    <t xml:space="preserve">Курирующий отраслевой орган исполнительной власти </t>
  </si>
  <si>
    <t>Принадлеж-ность к  "100 Губернаторских проектов"</t>
  </si>
  <si>
    <t xml:space="preserve">Инициатор инвестиционного проекта </t>
  </si>
  <si>
    <t>Красносулинский район</t>
  </si>
  <si>
    <t xml:space="preserve">Министерство промышленности и энергетики </t>
  </si>
  <si>
    <t>ООО "Красносулинский Металлургический Комбинат"</t>
  </si>
  <si>
    <t>Строительство листопрокатного производства объемом до 1 млн. тонн в год</t>
  </si>
  <si>
    <t>промышленное производство</t>
  </si>
  <si>
    <t>нет</t>
  </si>
  <si>
    <t>ОАО УК "Донуголь"</t>
  </si>
  <si>
    <t>Строительство по проекту: "Вскрытие, подготовка и отработка шахтой "Шерловская-Наклонная" запасов угля пласта К2 ниже изогипсы -500 в северо-восточной части шахтного поля шахты "Обуховская №1" ОАО "Донуголь"</t>
  </si>
  <si>
    <t>угольная промышленность</t>
  </si>
  <si>
    <t>Ростовская область, Красносулинский район, 2,5 км к югу от х.Грязновка Божковского с/п</t>
  </si>
  <si>
    <t>Сельское хозяйство</t>
  </si>
  <si>
    <t>ИП глава К(Ф)Х Санников Виктор Николаевич, 346318, РО, Красносулинский район, х. Холодный Плёс, ул. Строительная, дом 16, кв. 1, 8 863 55 419 83, 89281016101@yandex.ru</t>
  </si>
  <si>
    <t xml:space="preserve"> 346318, РО, Красносулинский район, х. Холодный Плёс,  Санников Виктор Николаевич</t>
  </si>
  <si>
    <t>ООО "МАК-Лоджистик"</t>
  </si>
  <si>
    <t>Строительство многофункциональной зоны дорожного сервиса</t>
  </si>
  <si>
    <t>Автомобильные дороги</t>
  </si>
  <si>
    <t>:ИТОГО: 
Красносулинский район</t>
  </si>
  <si>
    <r>
      <t xml:space="preserve">Стоимость инвестиционного проекта 
</t>
    </r>
    <r>
      <rPr>
        <b/>
        <sz val="16"/>
        <rFont val="Times New Roman"/>
        <family val="1"/>
        <charset val="204"/>
      </rPr>
      <t>(млн. рублей)</t>
    </r>
  </si>
  <si>
    <r>
      <t xml:space="preserve"> адрес размещения 
</t>
    </r>
    <r>
      <rPr>
        <b/>
        <i/>
        <sz val="16"/>
        <rFont val="Times New Roman"/>
        <family val="1"/>
        <charset val="204"/>
      </rPr>
      <t>офиса иннициатора проекта</t>
    </r>
    <r>
      <rPr>
        <sz val="16"/>
        <rFont val="Times New Roman"/>
        <family val="1"/>
        <charset val="204"/>
      </rPr>
      <t xml:space="preserve"> (наименование организации, адрес, телефон, факс, e-mail, Ф.И.О. руководителя, контактного лица)</t>
    </r>
  </si>
  <si>
    <r>
      <t xml:space="preserve">фактический адрес размещения 
</t>
    </r>
    <r>
      <rPr>
        <b/>
        <i/>
        <sz val="16"/>
        <rFont val="Times New Roman"/>
        <family val="1"/>
        <charset val="204"/>
      </rPr>
      <t>строительной площадки проекта</t>
    </r>
    <r>
      <rPr>
        <sz val="16"/>
        <rFont val="Times New Roman"/>
        <family val="1"/>
        <charset val="204"/>
      </rPr>
      <t xml:space="preserve"> 
(МО, адрес, Ф.И.О. руководителя, контактного лица)</t>
    </r>
  </si>
  <si>
    <t>346382, Ростовская обл, Красносулинский р-н, Чичерино п, Советская ул, дом № 1а, Тел.: +7 (863) 207-84-98, e-mail: finans@td-donmarket.ru, Директор Исаев Рамзан Мусаевич</t>
  </si>
  <si>
    <t>Ростовская обл, Красносулинский р-н, на территории СПК "Клевцово", 6,8 км на юго-восток от г. Красный Сулин, Директор Исаев Рамзан Мусаевич</t>
  </si>
  <si>
    <t xml:space="preserve">Красносулинский  и Октябрьский  р-ны, г.Шахты, г.Новошахтинск Ростовской области </t>
  </si>
  <si>
    <t>Министерство  жилищно-коммунального  хозяйства  Роствоской области</t>
  </si>
  <si>
    <t>ООО "Экострой-Дон"</t>
  </si>
  <si>
    <t>ЖКХ</t>
  </si>
  <si>
    <t xml:space="preserve">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(1-й этап).  Проект предполагает создание МЭОК по сортировке и переработке твердых коммунальных (ТКО) и промышленных отходов (ПО), строительство «карты» полигона для захоронения неперерабатываемых отходов, строительство мусороперегрузочных станций, а также оптимизацию логистической схемы по сбору и транспортированию ТКО.  </t>
  </si>
  <si>
    <t>Глава Администрации Красносулинского района</t>
  </si>
  <si>
    <t>Министерство сельского хозяйства РО (отдел сельского хозяйства Красносулинского района), Глава Администрации Красносулинского района</t>
  </si>
  <si>
    <t xml:space="preserve">Министерство промышленности и энергетики, Глава Администрации Красносулинского района </t>
  </si>
  <si>
    <t>ГК "Автодор", Глава Администрации Красносулинского района</t>
  </si>
  <si>
    <t>Сложности с привлечением заемных денежных средств в больших объёмах</t>
  </si>
  <si>
    <t>ООО "МАК-Лоджистик",347805 г.Каменск-Шахтинский, ул.Освобождения 16; 8(86365) 4-87-57; macklodgistic@mail.ru; Исаев Расул Саладиевич генеральный директор</t>
  </si>
  <si>
    <t>ООО "Экострой-Дон".  346500, Ростовская область, г. Шахты, проспект Карла Маркса, дом 110, оф. 301. Тел.  +7(8636) 26-32-14. Электронная почта: ecos-don@yandex.ru   Директор - Минина Зухра Болатбековна.  84956250639 - Марина секретарь Мининой</t>
  </si>
  <si>
    <t>ИП Даллари Ромен Оникович</t>
  </si>
  <si>
    <t>ИП Санников Виктор Николаевич</t>
  </si>
  <si>
    <t xml:space="preserve">Техническое перевооружение существующего комплекса приема и рассева АРШ шахты "Шерловская-Наклонная" вне зоны открытого склада угля </t>
  </si>
  <si>
    <t>Ростовская область, Красносулинский район, примерно 2 км по направлению на Юго-Запад от п. Аютинский</t>
  </si>
  <si>
    <t xml:space="preserve">Роствоская область, Красносулинский район, 3,3 км на северо-восток от с. Табунщиково. </t>
  </si>
  <si>
    <t>В настоящее время активная стадия реализации проекта по разведению маралов в Красносулинском районе временно приостановлена в связи с тем, что в настоящее время получение права собственности на объекты недвижимости, относящиеся к данному проекту, находятся в стадии судебного разбирательства. 
Окончательное решение еще не принято.</t>
  </si>
  <si>
    <t>да</t>
  </si>
  <si>
    <t>Министерство промышленности и энергетики</t>
  </si>
  <si>
    <t>Вторая очередь реализации проекта по развитию семейной животноводческой фермы по разведению крупного рогатого скота молочного направления (строительство нового корпуса, приобретение оборудования, приобретение 70 голов скота)</t>
  </si>
  <si>
    <t>ООО "Юг-Неруд"</t>
  </si>
  <si>
    <t>Создание  производства по обработке щебня (путем реконструкции заброшенной фабрики)</t>
  </si>
  <si>
    <t>346397, Ростовская область, Красносулинский район, хутор Обухов N4  директор Сулименко Анатолий Анатольевич</t>
  </si>
  <si>
    <t>ИП Глава КФХ Чернышева Е.Н.</t>
  </si>
  <si>
    <t xml:space="preserve">Культурное развитие, туризм, экотуризм, зоопарки </t>
  </si>
  <si>
    <t>Строительство магазина с кафе-столовой</t>
  </si>
  <si>
    <t>Торговля, общественное питание</t>
  </si>
  <si>
    <t>ИП Исаев И.Р</t>
  </si>
  <si>
    <t xml:space="preserve">346312, Ростовская область, Красносулинский район, поселок Молодежный, территория ДСК </t>
  </si>
  <si>
    <t>ООО "ЮжСталь"</t>
  </si>
  <si>
    <t>Создание комплекса по производству 720 тыс. тонн литой заготовки в год</t>
  </si>
  <si>
    <t xml:space="preserve">Земельный участок, расположенный в 1 км по направлению на запад от х. Пушкин, площадью 15,4 га, находится  в собственности. Разработана проектно-сметная документация, пройдена строительная эксепртиза. Ведутся строительные работы на земельном участке. </t>
  </si>
  <si>
    <t>Первый заместитель главы Адмнистрации Красносулинского района</t>
  </si>
  <si>
    <t>Хильченко Л.А.</t>
  </si>
  <si>
    <t xml:space="preserve">реализованные в 2018 г , по городским </t>
  </si>
  <si>
    <t xml:space="preserve">Земельный участок, расположенный в 7,5 км по направлению на юг от х. Пушкин ( в районе п. Аюта)  площадью 18,2 га находится в собственности. Инвестором разработана проектно-сметная документация на строительство разноплановых объектов дорожного сервиса. Проект по строительству АЗС прошел государственную экспертизу.
Для реализации проекта на данном участке трассы получены необходимые техусловия на присоединение к инженерным сетям. Ведутся строительные работы. Возведено здание торгового комплекса, ведуются работы по созданию АЗС, обустройству прилегающей территории. С наступлением благоприятных погодных условий работы будут продолжены.Ведется поиск арендаторов торговых площадей.
</t>
  </si>
  <si>
    <t>Высокая стоимость получения техусловий на присоединение к сетям водоснабжения</t>
  </si>
  <si>
    <t>На территории действующего парка строятся вольеры для хищных птиц, копытных животных, пингвинов, журавлей. По окончании строительства вольеров будут организованы работы по подведению коммуникаций.  Обустраиваются искусственные водоёмы для обитания животных, максимально приближенных к естественным условиям. Проводятся работы по обустройству мест отдыха. Приобретен земельный участок, на котором планируется строиетльство "Сафари-парка"</t>
  </si>
  <si>
    <t xml:space="preserve">Руководством предприятия достигнута договоренность с иностранными инвесторами по финансовому участию в реализации проекта. Ведется подготовка договора на открытие кредитной линии. В настоящее время ведется подготовка проектной документации по созданию комплекса. </t>
  </si>
  <si>
    <t>Земельный участок в собственности, проведены земляные работы, ведутся строительные работы. В 4 квартале 2018г реализация проекта временно приостановлена в связи со сложностями в финансировании.</t>
  </si>
  <si>
    <t>Отсутствием свободных собственных денежных средств для финансирования проекта, дорогие кредитные ресурсы.</t>
  </si>
  <si>
    <t>ИП Самков С.С.</t>
  </si>
  <si>
    <t xml:space="preserve">Фитнес-центр, Площадь 630 м2, Планируется 2 тренажерных зала и 4 зала для групповых занятий, диетолог, 3 раздевалки с душевыми, комнаты отдыха тренеров. </t>
  </si>
  <si>
    <t>Спорт и здоровье</t>
  </si>
  <si>
    <t>ИП Самков Сергей Станиславович; г.Красный Сулин РО ул.Новоселовская д.38 кв.6; тел.:89064285907, 1977sss.5@mail.ru; Контактное лицо: Самков С.С.</t>
  </si>
  <si>
    <t>Подключили коммуникации: газ, электричество, вода и канализация. Провели перепланировку помещений. Ввели в эксплуатацию отопительную систему. Сейчас проводится косметический ремонт, покупка оборудования, идет набор тренеров на работу.</t>
  </si>
  <si>
    <t>Недостаточно личных средств для покупки тренажеров и спортивного инвентаря</t>
  </si>
  <si>
    <t>Дорофеев Д.В.</t>
  </si>
  <si>
    <t>"Стоматологическая иновационная цифровая лаборатория" на основе  системы CEREC MC XL Premium Package. Индивидуальная реставрация зубов полной анатомической формы с использованием 3D моделирования и изготовления коронок, вкладок, накладок, винир, мостов и абатментов.</t>
  </si>
  <si>
    <t>Медицина</t>
  </si>
  <si>
    <t>Ростовская область, Красный Сулин, Комарова 10/2, ООО "ВИД"  Директор Дорофеев В.И. 89289060530</t>
  </si>
  <si>
    <t>Недостаточно площади земельного участка для ввода в эксплуатацию здания</t>
  </si>
  <si>
    <t>Строительство Аптеки в поселке Тополевый</t>
  </si>
  <si>
    <t>Фармацевтика</t>
  </si>
  <si>
    <t>Ростовская область, Красносулинский район. Пос. Тополевый, ООО "ВИД"  Директор Дорофеев В.И. 89289060530</t>
  </si>
  <si>
    <t>Определить участок для строительства с возможностью подключения 15кВт электроэнергии и водоснабжения</t>
  </si>
  <si>
    <t>Планируе-мый объем освоения инвестиций в основной капитал
в 2019 г. (млн рублей)</t>
  </si>
  <si>
    <t>в 2019 г.</t>
  </si>
  <si>
    <t>2019</t>
  </si>
  <si>
    <t>Ростовская область, г.Красный Сулин, ул.Заводская,1 Тел.: 89064285907 Самков С.С.</t>
  </si>
  <si>
    <t>Развитие и расширение действующего парка птиц "Малинки", 2-я очередь</t>
  </si>
  <si>
    <t xml:space="preserve">Ростовская область, Красносулинский район, на территории ПСХ «Соколовское», Чернышева Елена Николаевна </t>
  </si>
  <si>
    <t>реконструкции подъезда к Южному парку птиц Малинки от автодороги М-4 (ремонт автодороги); предоставление земельного участка под расширение парка; предоставление земельного участка под парковочные места (парковку)</t>
  </si>
  <si>
    <t xml:space="preserve"> Южный парк птиц Малинки (КФХ ИП Чернышева), Ростовская область, Красносулинский район, на территории ПСХ «Соколовское», +79281316678, +79261406644, anjesup@mail.ru, park@malinkibirds.ru, Чернышева Елена Николаевна ( конт. лицо Потанина Анжела Витальевна)</t>
  </si>
  <si>
    <r>
      <t xml:space="preserve">находящиеся в стадии реализации </t>
    </r>
    <r>
      <rPr>
        <b/>
        <sz val="24"/>
        <color indexed="8"/>
        <rFont val="Times New Roman"/>
        <family val="1"/>
        <charset val="204"/>
      </rPr>
      <t>за 1 квартал  2019 года</t>
    </r>
    <r>
      <rPr>
        <sz val="24"/>
        <color indexed="8"/>
        <rFont val="Times New Roman"/>
        <family val="1"/>
        <charset val="204"/>
      </rPr>
      <t xml:space="preserve">, по городским </t>
    </r>
  </si>
  <si>
    <r>
      <t xml:space="preserve">Фактически освоено инвестиций 
</t>
    </r>
    <r>
      <rPr>
        <b/>
        <sz val="16"/>
        <rFont val="Times New Roman"/>
        <family val="1"/>
        <charset val="204"/>
      </rPr>
      <t>(млн. рублей)</t>
    </r>
    <r>
      <rPr>
        <sz val="16"/>
        <rFont val="Times New Roman"/>
        <family val="1"/>
        <charset val="204"/>
      </rPr>
      <t xml:space="preserve">  </t>
    </r>
    <r>
      <rPr>
        <b/>
        <u/>
        <sz val="16"/>
        <rFont val="Times New Roman"/>
        <family val="1"/>
        <charset val="204"/>
      </rPr>
      <t>на 01.04.2019</t>
    </r>
  </si>
  <si>
    <t xml:space="preserve"> да</t>
  </si>
  <si>
    <t>Ростовская область, г. красный Сулин, ул. Заводская, 1, генеральный директор Мусадинов Яманша Тасимович 89381312001</t>
  </si>
  <si>
    <t>Информация о текущей реализации инвестиционного проекта (земельный участок, финансирование проекта, ПСД, госэксперртиза, СМР)
на 01.04.2019</t>
  </si>
  <si>
    <t>Проблемные вопросы по состоянгию на 01.04.2019</t>
  </si>
  <si>
    <t>«Развитие оленеводства (маралов) в Красносулинском районе» (750 голов)</t>
  </si>
  <si>
    <t>Руководством компании проведены переговоры с рядом иностранных инвесторов по вопросу финансирования проекта. Началу активной стадии реализации проекта  препятствуют сложности в привлечении  финансирования</t>
  </si>
  <si>
    <t xml:space="preserve">  Проект прошел государственную экологическую экспертизу, получено положительное заключение. В январе 2018 проект направлен на государственную строительную экспертизу, получены замечания от экспертов, ведется устранение. Получение заколючения ожидается в конце мая 2019 года. </t>
  </si>
  <si>
    <t>Ростовская область, Красносулинский район, в 1 км по направлению на запад от х. Пушкин, контактное лицо Крылов Николай Александрович 8-86365-5-12-44, Кобелев Сергей Николаевич 89281252484</t>
  </si>
  <si>
    <t>Ростовская область, Красносулинский район, в 7,5 км по направлению на юг от х. Пушкин, контактное лицо Крылов Николай Александрович 8-86365-5-12-44, Кобелев Сергей Николаевич 89281252484</t>
  </si>
  <si>
    <t>Иванова Е.В. - заведующий сектором инвестиционного развития и поддержки предпринимательства Администрации Красносулинского района 88636752478</t>
  </si>
  <si>
    <t>Исп. Иванова Е.В.. 8-86367-5-24-78</t>
  </si>
  <si>
    <t>Земельный участок находится в собственности, возведено здание еще одного корпуса корпуса. Приобретено дополнительное поголовье крупного рогатого скота. Планируется провести  отделочные работы внутри нового корпуса фермы.</t>
  </si>
  <si>
    <t xml:space="preserve"> ОАО "Донуголь"                                                                                                                 346513, г.Шахты, пер.Енисейский , 11, тел.8(8636)27-92-60,27-62-61,27-92-62, e-mail-office@donugol@inbox. Ru Генеральный директор Дмитриев Александр Николаевич. Руководитель Прядильщиков Игорь Николаевич</t>
  </si>
  <si>
    <t>Осуществляется строительство воздухопадающего ствола № 2 с поверхности и проведение горных выработок в шахте, производится закупка оборудования</t>
  </si>
  <si>
    <t xml:space="preserve">Необхходимо проведение ремонта участка автодороги межмуниципального значения М4 - х. Божковка на участке от М4 до станции Божковская (8,85 км), автодорогу местного значения, ведущую вдоль железнодорожной линии "Новомихайловская - Чапаевка-Ростовская" до начала технологической дороги к промплощадке шахты "Шерловская-Наклонная" (6,20 км), а также названную технологическую ДОРОГУ (3,96 КМ). По своим характеристикам эти дороги могут быть отнесены в 4 категории.  </t>
  </si>
  <si>
    <t>Завершаются монтажные работы, ведется закупка материалов и оборудования</t>
  </si>
  <si>
    <t xml:space="preserve">привлеченные </t>
  </si>
  <si>
    <t>ООО" Второй ветропарк ФРВ" Управляющая организация: ООО "Ветропарки ФРВ" 123112, г. Москва, Набережная пресненская, д.10, этаж 15, пом.1, тел. (495)и788-32-42 (доб. 2033001), генеральный директор Матвеев А.А.</t>
  </si>
  <si>
    <t>Красносулинский район (Каменский район)</t>
  </si>
  <si>
    <t>Реализация проекта "Каменско-Красносулинская ВЭС- Южная площадка. Ветряная электрическая станция.</t>
  </si>
  <si>
    <t>Получены ТУ на примыкания к автодорогам, ТУ на технологическое присоединение к электрическим сетям. Внешняя автодорожная структура обеспечена.</t>
  </si>
  <si>
    <t>Законтрактовано основное оборудование. Выполняется проектироание.</t>
  </si>
  <si>
    <t>98,5 МВт</t>
  </si>
  <si>
    <t>ООО  "Третий ветропарк ФРВ" , Управляющая организация: ООО "Ветропарки ФРВ" 123112, г. Москва, Набережная пресненская, д.10, этаж 15, пом.1, тел. (495)и788-32-42 (доб. 2033001), генеральный директор Матвеев А.А.</t>
  </si>
  <si>
    <t>Реализация проекта "ВЭС. Гуково-1"</t>
  </si>
  <si>
    <t xml:space="preserve">Итого: </t>
  </si>
  <si>
    <t xml:space="preserve">Итого: 
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</si>
</sst>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"/>
    <numFmt numFmtId="166" formatCode="#,##0.000"/>
  </numFmts>
  <fonts count="4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Arial"/>
      <family val="2"/>
      <charset val="204"/>
    </font>
    <font>
      <b/>
      <sz val="24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4"/>
      <color indexed="8"/>
      <name val="Calibri"/>
      <family val="2"/>
      <charset val="204"/>
    </font>
    <font>
      <b/>
      <sz val="2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24"/>
      <name val="Arial Cyr"/>
      <family val="2"/>
      <charset val="204"/>
    </font>
    <font>
      <sz val="24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24"/>
      <color indexed="8"/>
      <name val="Calibri"/>
      <family val="2"/>
      <charset val="204"/>
    </font>
    <font>
      <b/>
      <i/>
      <sz val="2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0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27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3" fillId="12" borderId="1" applyNumberFormat="0" applyAlignment="0" applyProtection="0"/>
    <xf numFmtId="0" fontId="13" fillId="13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2" borderId="1" applyNumberFormat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13" fillId="13" borderId="1" applyNumberFormat="0" applyAlignment="0" applyProtection="0"/>
    <xf numFmtId="0" fontId="14" fillId="38" borderId="2" applyNumberFormat="0" applyAlignment="0" applyProtection="0"/>
    <xf numFmtId="0" fontId="14" fillId="39" borderId="2" applyNumberFormat="0" applyAlignment="0" applyProtection="0"/>
    <xf numFmtId="0" fontId="14" fillId="38" borderId="2" applyNumberFormat="0" applyAlignment="0" applyProtection="0"/>
    <xf numFmtId="0" fontId="14" fillId="38" borderId="2" applyNumberFormat="0" applyAlignment="0" applyProtection="0"/>
    <xf numFmtId="0" fontId="14" fillId="38" borderId="2" applyNumberFormat="0" applyAlignment="0" applyProtection="0"/>
    <xf numFmtId="0" fontId="14" fillId="38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4" fillId="39" borderId="2" applyNumberFormat="0" applyAlignment="0" applyProtection="0"/>
    <xf numFmtId="0" fontId="15" fillId="38" borderId="1" applyNumberFormat="0" applyAlignment="0" applyProtection="0"/>
    <xf numFmtId="0" fontId="15" fillId="39" borderId="1" applyNumberFormat="0" applyAlignment="0" applyProtection="0"/>
    <xf numFmtId="0" fontId="15" fillId="38" borderId="1" applyNumberFormat="0" applyAlignment="0" applyProtection="0"/>
    <xf numFmtId="0" fontId="15" fillId="38" borderId="1" applyNumberFormat="0" applyAlignment="0" applyProtection="0"/>
    <xf numFmtId="0" fontId="15" fillId="38" borderId="1" applyNumberFormat="0" applyAlignment="0" applyProtection="0"/>
    <xf numFmtId="0" fontId="15" fillId="38" borderId="1" applyNumberFormat="0" applyAlignment="0" applyProtection="0"/>
    <xf numFmtId="0" fontId="15" fillId="39" borderId="1" applyNumberFormat="0" applyAlignment="0" applyProtection="0"/>
    <xf numFmtId="0" fontId="15" fillId="39" borderId="1" applyNumberFormat="0" applyAlignment="0" applyProtection="0"/>
    <xf numFmtId="0" fontId="15" fillId="3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40" borderId="7" applyNumberFormat="0" applyAlignment="0" applyProtection="0"/>
    <xf numFmtId="0" fontId="20" fillId="41" borderId="7" applyNumberFormat="0" applyAlignment="0" applyProtection="0"/>
    <xf numFmtId="0" fontId="20" fillId="40" borderId="7" applyNumberFormat="0" applyAlignment="0" applyProtection="0"/>
    <xf numFmtId="0" fontId="20" fillId="40" borderId="7" applyNumberFormat="0" applyAlignment="0" applyProtection="0"/>
    <xf numFmtId="0" fontId="20" fillId="40" borderId="7" applyNumberFormat="0" applyAlignment="0" applyProtection="0"/>
    <xf numFmtId="0" fontId="20" fillId="40" borderId="7" applyNumberFormat="0" applyAlignment="0" applyProtection="0"/>
    <xf numFmtId="0" fontId="20" fillId="41" borderId="7" applyNumberFormat="0" applyAlignment="0" applyProtection="0"/>
    <xf numFmtId="0" fontId="20" fillId="41" borderId="7" applyNumberFormat="0" applyAlignment="0" applyProtection="0"/>
    <xf numFmtId="0" fontId="20" fillId="41" borderId="7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" fillId="44" borderId="8" applyNumberFormat="0" applyFont="0" applyAlignment="0" applyProtection="0"/>
    <xf numFmtId="0" fontId="28" fillId="45" borderId="8" applyNumberForma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" fillId="44" borderId="8" applyNumberFormat="0" applyFont="0" applyAlignment="0" applyProtection="0"/>
    <xf numFmtId="0" fontId="28" fillId="45" borderId="8" applyNumberFormat="0" applyAlignment="0" applyProtection="0"/>
    <xf numFmtId="0" fontId="28" fillId="45" borderId="8" applyNumberFormat="0" applyAlignment="0" applyProtection="0"/>
    <xf numFmtId="0" fontId="28" fillId="45" borderId="8" applyNumberFormat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</cellStyleXfs>
  <cellXfs count="199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49" fontId="8" fillId="0" borderId="10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 shrinkToFit="1"/>
    </xf>
    <xf numFmtId="0" fontId="8" fillId="0" borderId="0" xfId="0" applyFont="1" applyFill="1" applyAlignment="1"/>
    <xf numFmtId="3" fontId="8" fillId="0" borderId="0" xfId="0" applyNumberFormat="1" applyFont="1" applyFill="1" applyAlignment="1">
      <alignment horizontal="center" wrapText="1"/>
    </xf>
    <xf numFmtId="3" fontId="8" fillId="0" borderId="0" xfId="0" applyNumberFormat="1" applyFont="1" applyFill="1" applyAlignment="1"/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0" fontId="9" fillId="0" borderId="0" xfId="0" applyFont="1" applyFill="1"/>
    <xf numFmtId="0" fontId="5" fillId="0" borderId="10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top" wrapText="1"/>
    </xf>
    <xf numFmtId="0" fontId="5" fillId="0" borderId="0" xfId="309" applyFont="1" applyBorder="1" applyAlignment="1">
      <alignment horizontal="center" vertical="center" wrapText="1" shrinkToFit="1"/>
    </xf>
    <xf numFmtId="0" fontId="30" fillId="0" borderId="0" xfId="0" applyFont="1"/>
    <xf numFmtId="4" fontId="5" fillId="0" borderId="0" xfId="309" applyNumberFormat="1" applyFont="1" applyBorder="1" applyAlignment="1">
      <alignment horizontal="center" vertical="center" wrapText="1" shrinkToFit="1"/>
    </xf>
    <xf numFmtId="0" fontId="5" fillId="0" borderId="11" xfId="309" applyFont="1" applyBorder="1" applyAlignment="1">
      <alignment horizontal="center" vertical="center" wrapText="1"/>
    </xf>
    <xf numFmtId="0" fontId="5" fillId="0" borderId="12" xfId="309" applyFont="1" applyBorder="1" applyAlignment="1">
      <alignment horizontal="center" vertical="center" wrapText="1"/>
    </xf>
    <xf numFmtId="0" fontId="5" fillId="0" borderId="10" xfId="309" applyFont="1" applyBorder="1" applyAlignment="1">
      <alignment horizontal="center" vertical="center" wrapText="1"/>
    </xf>
    <xf numFmtId="0" fontId="5" fillId="0" borderId="13" xfId="309" applyFont="1" applyBorder="1" applyAlignment="1">
      <alignment horizontal="center" vertical="center" wrapText="1"/>
    </xf>
    <xf numFmtId="0" fontId="5" fillId="0" borderId="12" xfId="321" applyFont="1" applyBorder="1" applyAlignment="1">
      <alignment horizontal="center" vertical="center" wrapText="1"/>
    </xf>
    <xf numFmtId="0" fontId="30" fillId="46" borderId="0" xfId="0" applyFont="1" applyFill="1"/>
    <xf numFmtId="0" fontId="29" fillId="0" borderId="14" xfId="309" applyFont="1" applyBorder="1" applyAlignment="1">
      <alignment horizontal="center" vertical="center"/>
    </xf>
    <xf numFmtId="4" fontId="30" fillId="0" borderId="0" xfId="0" applyNumberFormat="1" applyFont="1"/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" fontId="8" fillId="0" borderId="0" xfId="0" applyNumberFormat="1" applyFont="1" applyFill="1" applyAlignment="1"/>
    <xf numFmtId="0" fontId="5" fillId="0" borderId="0" xfId="306" applyFont="1" applyBorder="1" applyAlignment="1">
      <alignment horizontal="center" vertical="center" wrapText="1" shrinkToFit="1"/>
    </xf>
    <xf numFmtId="0" fontId="5" fillId="0" borderId="0" xfId="308" applyFont="1" applyBorder="1" applyAlignment="1">
      <alignment horizontal="center" vertical="center" wrapText="1" shrinkToFit="1"/>
    </xf>
    <xf numFmtId="4" fontId="5" fillId="0" borderId="0" xfId="306" applyNumberFormat="1" applyFont="1" applyBorder="1" applyAlignment="1">
      <alignment horizontal="center" vertical="center" wrapText="1" shrinkToFit="1"/>
    </xf>
    <xf numFmtId="3" fontId="5" fillId="0" borderId="0" xfId="306" applyNumberFormat="1" applyFont="1" applyBorder="1" applyAlignment="1">
      <alignment horizontal="center" vertical="center" wrapText="1" shrinkToFit="1"/>
    </xf>
    <xf numFmtId="0" fontId="29" fillId="0" borderId="0" xfId="306" applyFont="1"/>
    <xf numFmtId="0" fontId="32" fillId="0" borderId="0" xfId="0" applyFont="1"/>
    <xf numFmtId="0" fontId="5" fillId="0" borderId="0" xfId="307" applyFont="1" applyBorder="1" applyAlignment="1">
      <alignment horizontal="center" vertical="center" wrapText="1" shrinkToFit="1"/>
    </xf>
    <xf numFmtId="0" fontId="29" fillId="0" borderId="0" xfId="307" applyFont="1"/>
    <xf numFmtId="0" fontId="5" fillId="0" borderId="10" xfId="306" applyFont="1" applyFill="1" applyBorder="1" applyAlignment="1">
      <alignment horizontal="center" vertical="center" wrapText="1" shrinkToFit="1"/>
    </xf>
    <xf numFmtId="3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0" xfId="306" applyFont="1" applyBorder="1" applyAlignment="1">
      <alignment horizontal="center" vertical="center" wrapText="1" shrinkToFit="1"/>
    </xf>
    <xf numFmtId="4" fontId="5" fillId="0" borderId="10" xfId="306" applyNumberFormat="1" applyFont="1" applyBorder="1" applyAlignment="1">
      <alignment horizontal="center" vertical="center" wrapText="1" shrinkToFit="1"/>
    </xf>
    <xf numFmtId="3" fontId="5" fillId="0" borderId="10" xfId="306" applyNumberFormat="1" applyFont="1" applyBorder="1" applyAlignment="1">
      <alignment horizontal="center" vertical="center" wrapText="1" shrinkToFit="1"/>
    </xf>
    <xf numFmtId="0" fontId="31" fillId="46" borderId="0" xfId="0" applyFont="1" applyFill="1"/>
    <xf numFmtId="0" fontId="5" fillId="0" borderId="10" xfId="308" applyFont="1" applyBorder="1" applyAlignment="1">
      <alignment horizontal="center" vertical="center" wrapText="1" shrinkToFit="1"/>
    </xf>
    <xf numFmtId="0" fontId="29" fillId="0" borderId="0" xfId="308" applyFont="1"/>
    <xf numFmtId="4" fontId="29" fillId="0" borderId="0" xfId="306" applyNumberFormat="1" applyFont="1"/>
    <xf numFmtId="3" fontId="29" fillId="0" borderId="0" xfId="306" applyNumberFormat="1" applyFont="1"/>
    <xf numFmtId="4" fontId="32" fillId="0" borderId="0" xfId="0" applyNumberFormat="1" applyFont="1"/>
    <xf numFmtId="3" fontId="32" fillId="0" borderId="0" xfId="0" applyNumberFormat="1" applyFont="1"/>
    <xf numFmtId="0" fontId="7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10" xfId="306" applyNumberFormat="1" applyFont="1" applyFill="1" applyBorder="1" applyAlignment="1">
      <alignment horizontal="center" vertical="center" wrapText="1" shrinkToFit="1"/>
    </xf>
    <xf numFmtId="49" fontId="4" fillId="0" borderId="10" xfId="0" applyNumberFormat="1" applyFont="1" applyFill="1" applyBorder="1" applyAlignment="1">
      <alignment horizontal="center" vertical="top" wrapText="1"/>
    </xf>
    <xf numFmtId="49" fontId="8" fillId="0" borderId="16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/>
    <xf numFmtId="4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7" xfId="309" applyFont="1" applyBorder="1" applyAlignment="1">
      <alignment horizontal="center" vertical="center" wrapText="1"/>
    </xf>
    <xf numFmtId="4" fontId="5" fillId="0" borderId="17" xfId="309" applyNumberFormat="1" applyFont="1" applyBorder="1" applyAlignment="1">
      <alignment horizontal="center" vertical="center" wrapText="1"/>
    </xf>
    <xf numFmtId="0" fontId="5" fillId="0" borderId="18" xfId="309" applyFont="1" applyBorder="1" applyAlignment="1">
      <alignment horizontal="center" vertical="center" wrapText="1"/>
    </xf>
    <xf numFmtId="0" fontId="5" fillId="0" borderId="10" xfId="306" applyFont="1" applyFill="1" applyBorder="1" applyAlignment="1">
      <alignment horizontal="left" vertical="top" wrapText="1" shrinkToFit="1"/>
    </xf>
    <xf numFmtId="0" fontId="5" fillId="0" borderId="10" xfId="306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horizontal="center" vertical="center" wrapText="1" shrinkToFit="1"/>
    </xf>
    <xf numFmtId="165" fontId="5" fillId="0" borderId="0" xfId="0" applyNumberFormat="1" applyFont="1" applyFill="1" applyBorder="1" applyAlignment="1">
      <alignment horizontal="center" vertical="center" wrapText="1" shrinkToFit="1"/>
    </xf>
    <xf numFmtId="4" fontId="5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 shrinkToFit="1"/>
    </xf>
    <xf numFmtId="3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 shrinkToFit="1"/>
    </xf>
    <xf numFmtId="4" fontId="8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321" applyFont="1" applyFill="1" applyBorder="1" applyAlignment="1">
      <alignment horizontal="center" vertical="center" wrapText="1"/>
    </xf>
    <xf numFmtId="0" fontId="36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1" fillId="47" borderId="0" xfId="0" applyFont="1" applyFill="1"/>
    <xf numFmtId="0" fontId="5" fillId="0" borderId="10" xfId="309" applyFont="1" applyBorder="1" applyAlignment="1">
      <alignment horizontal="left" vertical="center" wrapText="1"/>
    </xf>
    <xf numFmtId="4" fontId="38" fillId="0" borderId="10" xfId="309" applyNumberFormat="1" applyFont="1" applyFill="1" applyBorder="1" applyAlignment="1">
      <alignment horizontal="center" vertical="center" wrapText="1"/>
    </xf>
    <xf numFmtId="0" fontId="5" fillId="0" borderId="13" xfId="309" applyFont="1" applyBorder="1" applyAlignment="1">
      <alignment horizontal="left" vertical="center" wrapText="1"/>
    </xf>
    <xf numFmtId="4" fontId="38" fillId="47" borderId="10" xfId="0" applyNumberFormat="1" applyFont="1" applyFill="1" applyBorder="1" applyAlignment="1">
      <alignment horizontal="center" vertical="center" wrapText="1"/>
    </xf>
    <xf numFmtId="0" fontId="5" fillId="47" borderId="12" xfId="321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textRotation="90" wrapText="1"/>
    </xf>
    <xf numFmtId="0" fontId="39" fillId="0" borderId="19" xfId="0" applyFont="1" applyFill="1" applyBorder="1" applyAlignment="1">
      <alignment horizontal="center" vertical="center" textRotation="90" wrapText="1"/>
    </xf>
    <xf numFmtId="0" fontId="40" fillId="0" borderId="10" xfId="0" applyFont="1" applyFill="1" applyBorder="1" applyAlignment="1">
      <alignment horizontal="center" vertical="center" wrapText="1"/>
    </xf>
    <xf numFmtId="4" fontId="40" fillId="0" borderId="10" xfId="0" applyNumberFormat="1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 shrinkToFit="1"/>
    </xf>
    <xf numFmtId="0" fontId="4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165" fontId="40" fillId="0" borderId="10" xfId="0" applyNumberFormat="1" applyFont="1" applyFill="1" applyBorder="1" applyAlignment="1">
      <alignment horizontal="center" vertical="center" wrapText="1" shrinkToFit="1"/>
    </xf>
    <xf numFmtId="3" fontId="40" fillId="0" borderId="10" xfId="0" applyNumberFormat="1" applyFont="1" applyFill="1" applyBorder="1" applyAlignment="1">
      <alignment horizontal="center" vertical="center" wrapText="1"/>
    </xf>
    <xf numFmtId="0" fontId="5" fillId="0" borderId="10" xfId="306" applyFont="1" applyFill="1" applyBorder="1" applyAlignment="1">
      <alignment horizontal="center" vertical="center" wrapText="1" shrinkToFit="1"/>
    </xf>
    <xf numFmtId="0" fontId="39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0" fontId="41" fillId="0" borderId="10" xfId="0" applyNumberFormat="1" applyFont="1" applyFill="1" applyBorder="1" applyAlignment="1">
      <alignment horizontal="center" vertical="center" wrapText="1"/>
    </xf>
    <xf numFmtId="166" fontId="41" fillId="0" borderId="10" xfId="0" applyNumberFormat="1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/>
    </xf>
    <xf numFmtId="3" fontId="40" fillId="0" borderId="10" xfId="0" applyNumberFormat="1" applyFont="1" applyFill="1" applyBorder="1" applyAlignment="1">
      <alignment horizontal="center" vertical="center" wrapText="1" shrinkToFit="1"/>
    </xf>
    <xf numFmtId="165" fontId="40" fillId="0" borderId="10" xfId="0" applyNumberFormat="1" applyFont="1" applyFill="1" applyBorder="1" applyAlignment="1">
      <alignment vertical="center" wrapText="1" shrinkToFit="1"/>
    </xf>
    <xf numFmtId="0" fontId="39" fillId="0" borderId="10" xfId="0" applyFont="1" applyFill="1" applyBorder="1" applyAlignment="1">
      <alignment horizontal="center" vertical="center" wrapText="1" shrinkToFit="1"/>
    </xf>
    <xf numFmtId="3" fontId="39" fillId="0" borderId="10" xfId="0" applyNumberFormat="1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5" fillId="0" borderId="10" xfId="306" applyFont="1" applyFill="1" applyBorder="1" applyAlignment="1">
      <alignment horizontal="center" vertical="center" wrapText="1" shrinkToFit="1"/>
    </xf>
    <xf numFmtId="0" fontId="46" fillId="48" borderId="0" xfId="0" applyFont="1" applyFill="1"/>
    <xf numFmtId="0" fontId="5" fillId="48" borderId="0" xfId="0" applyFont="1" applyFill="1"/>
    <xf numFmtId="0" fontId="40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5" fontId="39" fillId="0" borderId="10" xfId="0" applyNumberFormat="1" applyFont="1" applyFill="1" applyBorder="1" applyAlignment="1">
      <alignment horizontal="center" vertical="center" wrapText="1" shrinkToFit="1"/>
    </xf>
    <xf numFmtId="0" fontId="40" fillId="0" borderId="1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3" fontId="39" fillId="0" borderId="10" xfId="0" applyNumberFormat="1" applyFont="1" applyFill="1" applyBorder="1" applyAlignment="1">
      <alignment horizontal="center" vertical="center" wrapText="1" shrinkToFit="1"/>
    </xf>
    <xf numFmtId="0" fontId="39" fillId="0" borderId="10" xfId="0" applyFont="1" applyFill="1" applyBorder="1" applyAlignment="1">
      <alignment vertical="top" wrapText="1"/>
    </xf>
    <xf numFmtId="0" fontId="40" fillId="0" borderId="10" xfId="0" applyFont="1" applyFill="1" applyBorder="1" applyAlignment="1">
      <alignment horizontal="center" vertical="top" wrapText="1" shrinkToFit="1"/>
    </xf>
    <xf numFmtId="3" fontId="39" fillId="0" borderId="10" xfId="0" applyNumberFormat="1" applyFont="1" applyFill="1" applyBorder="1" applyAlignment="1">
      <alignment horizontal="center" vertical="top" wrapText="1" shrinkToFit="1"/>
    </xf>
    <xf numFmtId="165" fontId="39" fillId="0" borderId="10" xfId="0" applyNumberFormat="1" applyFont="1" applyFill="1" applyBorder="1" applyAlignment="1">
      <alignment horizontal="center" vertical="top" wrapText="1" shrinkToFit="1"/>
    </xf>
    <xf numFmtId="4" fontId="40" fillId="0" borderId="10" xfId="0" applyNumberFormat="1" applyFont="1" applyFill="1" applyBorder="1" applyAlignment="1">
      <alignment horizontal="center" vertical="top" wrapText="1"/>
    </xf>
    <xf numFmtId="165" fontId="40" fillId="0" borderId="10" xfId="0" applyNumberFormat="1" applyFont="1" applyFill="1" applyBorder="1" applyAlignment="1">
      <alignment horizontal="center" vertical="top" wrapText="1" shrinkToFit="1"/>
    </xf>
    <xf numFmtId="3" fontId="39" fillId="0" borderId="10" xfId="0" applyNumberFormat="1" applyFont="1" applyFill="1" applyBorder="1" applyAlignment="1">
      <alignment horizontal="center" vertical="top" wrapText="1"/>
    </xf>
    <xf numFmtId="0" fontId="39" fillId="0" borderId="10" xfId="0" applyFont="1" applyFill="1" applyBorder="1" applyAlignment="1">
      <alignment horizontal="center" vertical="top" wrapText="1"/>
    </xf>
    <xf numFmtId="49" fontId="39" fillId="0" borderId="10" xfId="0" applyNumberFormat="1" applyFont="1" applyFill="1" applyBorder="1" applyAlignment="1">
      <alignment horizontal="center" vertical="center" wrapText="1" shrinkToFit="1"/>
    </xf>
    <xf numFmtId="4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0" xfId="306" applyFont="1" applyFill="1" applyBorder="1" applyAlignment="1">
      <alignment horizontal="center" vertical="center" wrapText="1" shrinkToFit="1"/>
    </xf>
    <xf numFmtId="3" fontId="5" fillId="0" borderId="10" xfId="306" applyNumberFormat="1" applyFont="1" applyFill="1" applyBorder="1" applyAlignment="1">
      <alignment horizontal="center" vertical="center" wrapText="1" shrinkToFit="1"/>
    </xf>
    <xf numFmtId="0" fontId="40" fillId="0" borderId="15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 wrapText="1"/>
    </xf>
    <xf numFmtId="2" fontId="40" fillId="0" borderId="15" xfId="0" applyNumberFormat="1" applyFont="1" applyFill="1" applyBorder="1" applyAlignment="1">
      <alignment horizontal="center" vertical="center" wrapText="1"/>
    </xf>
    <xf numFmtId="2" fontId="40" fillId="0" borderId="22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5" fillId="0" borderId="0" xfId="0" applyFont="1" applyFill="1" applyBorder="1" applyAlignment="1">
      <alignment horizontal="left" vertical="center" wrapText="1"/>
    </xf>
    <xf numFmtId="3" fontId="40" fillId="0" borderId="15" xfId="0" applyNumberFormat="1" applyFont="1" applyFill="1" applyBorder="1" applyAlignment="1">
      <alignment horizontal="center" vertical="center" wrapText="1" shrinkToFit="1"/>
    </xf>
    <xf numFmtId="3" fontId="40" fillId="0" borderId="19" xfId="0" applyNumberFormat="1" applyFont="1" applyFill="1" applyBorder="1" applyAlignment="1">
      <alignment horizontal="center" vertical="center" wrapText="1" shrinkToFit="1"/>
    </xf>
    <xf numFmtId="0" fontId="43" fillId="0" borderId="0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 shrinkToFit="1"/>
    </xf>
    <xf numFmtId="0" fontId="40" fillId="0" borderId="19" xfId="0" applyFont="1" applyFill="1" applyBorder="1" applyAlignment="1">
      <alignment horizontal="center" vertical="center" wrapText="1" shrinkToFi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40" fillId="0" borderId="15" xfId="345" applyFont="1" applyFill="1" applyBorder="1" applyAlignment="1">
      <alignment horizontal="center" vertical="center" wrapText="1"/>
    </xf>
    <xf numFmtId="0" fontId="40" fillId="0" borderId="19" xfId="345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39" fillId="0" borderId="19" xfId="0" applyFont="1" applyFill="1" applyBorder="1" applyAlignment="1">
      <alignment horizontal="center" vertical="center" wrapText="1"/>
    </xf>
    <xf numFmtId="4" fontId="40" fillId="0" borderId="16" xfId="0" applyNumberFormat="1" applyFont="1" applyFill="1" applyBorder="1" applyAlignment="1">
      <alignment horizontal="center" vertical="center" wrapText="1"/>
    </xf>
    <xf numFmtId="4" fontId="40" fillId="0" borderId="21" xfId="0" applyNumberFormat="1" applyFont="1" applyFill="1" applyBorder="1" applyAlignment="1">
      <alignment horizontal="center" vertical="center" wrapText="1"/>
    </xf>
    <xf numFmtId="4" fontId="40" fillId="0" borderId="20" xfId="0" applyNumberFormat="1" applyFont="1" applyFill="1" applyBorder="1" applyAlignment="1">
      <alignment horizontal="center" vertical="center" wrapText="1"/>
    </xf>
    <xf numFmtId="4" fontId="40" fillId="0" borderId="15" xfId="0" applyNumberFormat="1" applyFont="1" applyFill="1" applyBorder="1" applyAlignment="1">
      <alignment horizontal="center" vertical="center" wrapText="1"/>
    </xf>
    <xf numFmtId="4" fontId="40" fillId="0" borderId="19" xfId="0" applyNumberFormat="1" applyFont="1" applyFill="1" applyBorder="1" applyAlignment="1">
      <alignment horizontal="center" vertical="center" wrapText="1"/>
    </xf>
    <xf numFmtId="3" fontId="40" fillId="0" borderId="15" xfId="0" applyNumberFormat="1" applyFont="1" applyFill="1" applyBorder="1" applyAlignment="1">
      <alignment horizontal="center" vertical="center" wrapText="1"/>
    </xf>
    <xf numFmtId="3" fontId="40" fillId="0" borderId="19" xfId="0" applyNumberFormat="1" applyFont="1" applyFill="1" applyBorder="1" applyAlignment="1">
      <alignment horizontal="center" vertical="center" wrapText="1"/>
    </xf>
    <xf numFmtId="0" fontId="5" fillId="0" borderId="15" xfId="308" applyFont="1" applyFill="1" applyBorder="1" applyAlignment="1">
      <alignment horizontal="center" vertical="center" wrapText="1" shrinkToFit="1"/>
    </xf>
    <xf numFmtId="0" fontId="5" fillId="0" borderId="19" xfId="308" applyFont="1" applyFill="1" applyBorder="1" applyAlignment="1">
      <alignment horizontal="center" vertical="center" wrapText="1" shrinkToFit="1"/>
    </xf>
    <xf numFmtId="0" fontId="5" fillId="0" borderId="10" xfId="306" applyFont="1" applyFill="1" applyBorder="1" applyAlignment="1">
      <alignment horizontal="center" vertical="center" wrapText="1" shrinkToFit="1"/>
    </xf>
    <xf numFmtId="0" fontId="5" fillId="0" borderId="0" xfId="307" applyFont="1" applyBorder="1" applyAlignment="1">
      <alignment horizontal="center" vertical="center" wrapText="1" shrinkToFit="1"/>
    </xf>
    <xf numFmtId="3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0" xfId="306" applyFont="1" applyBorder="1" applyAlignment="1">
      <alignment horizontal="center" vertical="center" wrapText="1" shrinkToFit="1"/>
    </xf>
    <xf numFmtId="4" fontId="5" fillId="0" borderId="10" xfId="306" applyNumberFormat="1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0" xfId="309" applyFont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345" applyFont="1" applyFill="1" applyBorder="1" applyAlignment="1">
      <alignment horizontal="center" vertical="top" wrapText="1"/>
    </xf>
    <xf numFmtId="4" fontId="5" fillId="0" borderId="16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3" fontId="5" fillId="0" borderId="1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5" fillId="0" borderId="10" xfId="306" applyNumberFormat="1" applyFont="1" applyFill="1" applyBorder="1" applyAlignment="1">
      <alignment horizontal="center" vertical="center" wrapText="1" shrinkToFit="1"/>
    </xf>
    <xf numFmtId="0" fontId="7" fillId="0" borderId="10" xfId="321" applyFont="1" applyFill="1" applyBorder="1" applyAlignment="1">
      <alignment horizontal="center" vertical="center" wrapText="1"/>
    </xf>
    <xf numFmtId="4" fontId="7" fillId="0" borderId="10" xfId="321" applyNumberFormat="1" applyFont="1" applyFill="1" applyBorder="1" applyAlignment="1">
      <alignment horizontal="center" vertical="center" wrapText="1"/>
    </xf>
    <xf numFmtId="0" fontId="31" fillId="0" borderId="10" xfId="0" applyFont="1" applyFill="1" applyBorder="1"/>
    <xf numFmtId="0" fontId="5" fillId="0" borderId="10" xfId="321" applyFont="1" applyFill="1" applyBorder="1" applyAlignment="1">
      <alignment horizontal="center" vertical="center" wrapText="1"/>
    </xf>
    <xf numFmtId="4" fontId="38" fillId="0" borderId="10" xfId="321" applyNumberFormat="1" applyFont="1" applyFill="1" applyBorder="1" applyAlignment="1">
      <alignment horizontal="center" vertical="center" wrapText="1"/>
    </xf>
    <xf numFmtId="0" fontId="5" fillId="0" borderId="13" xfId="321" applyFont="1" applyFill="1" applyBorder="1" applyAlignment="1">
      <alignment horizontal="center" vertical="center" wrapText="1"/>
    </xf>
  </cellXfs>
  <cellStyles count="406">
    <cellStyle name="20% - Акцент1 2" xfId="1"/>
    <cellStyle name="20% - Акцент1 3" xfId="2"/>
    <cellStyle name="20% - Акцент1 3 2" xfId="3"/>
    <cellStyle name="20% - Акцент1 3 3" xfId="4"/>
    <cellStyle name="20% - Акцент1 3 4" xfId="5"/>
    <cellStyle name="20% - Акцент1 3 5" xfId="6"/>
    <cellStyle name="20% - Акцент1 4" xfId="7"/>
    <cellStyle name="20% - Акцент1 5" xfId="8"/>
    <cellStyle name="20% - Акцент1 6" xfId="9"/>
    <cellStyle name="20% - Акцент2 2" xfId="10"/>
    <cellStyle name="20% - Акцент2 3" xfId="11"/>
    <cellStyle name="20% - Акцент2 3 2" xfId="12"/>
    <cellStyle name="20% - Акцент2 3 3" xfId="13"/>
    <cellStyle name="20% - Акцент2 3 4" xfId="14"/>
    <cellStyle name="20% - Акцент2 3 5" xfId="15"/>
    <cellStyle name="20% - Акцент2 4" xfId="16"/>
    <cellStyle name="20% - Акцент2 5" xfId="17"/>
    <cellStyle name="20% - Акцент2 6" xfId="18"/>
    <cellStyle name="20% - Акцент3 2" xfId="19"/>
    <cellStyle name="20% - Акцент3 3" xfId="20"/>
    <cellStyle name="20% - Акцент3 3 2" xfId="21"/>
    <cellStyle name="20% - Акцент3 3 3" xfId="22"/>
    <cellStyle name="20% - Акцент3 3 4" xfId="23"/>
    <cellStyle name="20% - Акцент3 3 5" xfId="24"/>
    <cellStyle name="20% - Акцент3 4" xfId="25"/>
    <cellStyle name="20% - Акцент3 5" xfId="26"/>
    <cellStyle name="20% - Акцент3 6" xfId="27"/>
    <cellStyle name="20% - Акцент4 2" xfId="28"/>
    <cellStyle name="20% - Акцент4 3" xfId="29"/>
    <cellStyle name="20% - Акцент4 3 2" xfId="30"/>
    <cellStyle name="20% - Акцент4 3 3" xfId="31"/>
    <cellStyle name="20% - Акцент4 3 4" xfId="32"/>
    <cellStyle name="20% - Акцент4 3 5" xfId="33"/>
    <cellStyle name="20% - Акцент4 4" xfId="34"/>
    <cellStyle name="20% - Акцент4 5" xfId="35"/>
    <cellStyle name="20% - Акцент4 6" xfId="36"/>
    <cellStyle name="20% - Акцент5 2" xfId="37"/>
    <cellStyle name="20% - Акцент5 3" xfId="38"/>
    <cellStyle name="20% - Акцент5 3 2" xfId="39"/>
    <cellStyle name="20% - Акцент5 3 3" xfId="40"/>
    <cellStyle name="20% - Акцент5 3 4" xfId="41"/>
    <cellStyle name="20% - Акцент5 3 5" xfId="42"/>
    <cellStyle name="20% - Акцент5 4" xfId="43"/>
    <cellStyle name="20% - Акцент5 5" xfId="44"/>
    <cellStyle name="20% - Акцент5 6" xfId="45"/>
    <cellStyle name="20% - Акцент6 2" xfId="46"/>
    <cellStyle name="20% - Акцент6 3" xfId="47"/>
    <cellStyle name="20% - Акцент6 3 2" xfId="48"/>
    <cellStyle name="20% - Акцент6 3 3" xfId="49"/>
    <cellStyle name="20% - Акцент6 3 4" xfId="50"/>
    <cellStyle name="20% - Акцент6 3 5" xfId="51"/>
    <cellStyle name="20% - Акцент6 4" xfId="52"/>
    <cellStyle name="20% - Акцент6 5" xfId="53"/>
    <cellStyle name="20% - Акцент6 6" xfId="54"/>
    <cellStyle name="40% - Акцент1 2" xfId="55"/>
    <cellStyle name="40% - Акцент1 3" xfId="56"/>
    <cellStyle name="40% - Акцент1 3 2" xfId="57"/>
    <cellStyle name="40% - Акцент1 3 3" xfId="58"/>
    <cellStyle name="40% - Акцент1 3 4" xfId="59"/>
    <cellStyle name="40% - Акцент1 3 5" xfId="60"/>
    <cellStyle name="40% - Акцент1 4" xfId="61"/>
    <cellStyle name="40% - Акцент1 5" xfId="62"/>
    <cellStyle name="40% - Акцент1 6" xfId="63"/>
    <cellStyle name="40% - Акцент2 2" xfId="64"/>
    <cellStyle name="40% - Акцент2 3" xfId="65"/>
    <cellStyle name="40% - Акцент2 3 2" xfId="66"/>
    <cellStyle name="40% - Акцент2 3 3" xfId="67"/>
    <cellStyle name="40% - Акцент2 3 4" xfId="68"/>
    <cellStyle name="40% - Акцент2 3 5" xfId="69"/>
    <cellStyle name="40% - Акцент2 4" xfId="70"/>
    <cellStyle name="40% - Акцент2 5" xfId="71"/>
    <cellStyle name="40% - Акцент2 6" xfId="72"/>
    <cellStyle name="40% - Акцент3 2" xfId="73"/>
    <cellStyle name="40% - Акцент3 3" xfId="74"/>
    <cellStyle name="40% - Акцент3 3 2" xfId="75"/>
    <cellStyle name="40% - Акцент3 3 3" xfId="76"/>
    <cellStyle name="40% - Акцент3 3 4" xfId="77"/>
    <cellStyle name="40% - Акцент3 3 5" xfId="78"/>
    <cellStyle name="40% - Акцент3 4" xfId="79"/>
    <cellStyle name="40% - Акцент3 5" xfId="80"/>
    <cellStyle name="40% - Акцент3 6" xfId="81"/>
    <cellStyle name="40% - Акцент4 2" xfId="82"/>
    <cellStyle name="40% - Акцент4 3" xfId="83"/>
    <cellStyle name="40% - Акцент4 3 2" xfId="84"/>
    <cellStyle name="40% - Акцент4 3 3" xfId="85"/>
    <cellStyle name="40% - Акцент4 3 4" xfId="86"/>
    <cellStyle name="40% - Акцент4 3 5" xfId="87"/>
    <cellStyle name="40% - Акцент4 4" xfId="88"/>
    <cellStyle name="40% - Акцент4 5" xfId="89"/>
    <cellStyle name="40% - Акцент4 6" xfId="90"/>
    <cellStyle name="40% - Акцент5 2" xfId="91"/>
    <cellStyle name="40% - Акцент5 3" xfId="92"/>
    <cellStyle name="40% - Акцент5 3 2" xfId="93"/>
    <cellStyle name="40% - Акцент5 3 3" xfId="94"/>
    <cellStyle name="40% - Акцент5 3 4" xfId="95"/>
    <cellStyle name="40% - Акцент5 3 5" xfId="96"/>
    <cellStyle name="40% - Акцент5 4" xfId="97"/>
    <cellStyle name="40% - Акцент5 5" xfId="98"/>
    <cellStyle name="40% - Акцент5 6" xfId="99"/>
    <cellStyle name="40% - Акцент6 2" xfId="100"/>
    <cellStyle name="40% - Акцент6 3" xfId="101"/>
    <cellStyle name="40% - Акцент6 3 2" xfId="102"/>
    <cellStyle name="40% - Акцент6 3 3" xfId="103"/>
    <cellStyle name="40% - Акцент6 3 4" xfId="104"/>
    <cellStyle name="40% - Акцент6 3 5" xfId="105"/>
    <cellStyle name="40% - Акцент6 4" xfId="106"/>
    <cellStyle name="40% - Акцент6 5" xfId="107"/>
    <cellStyle name="40% - Акцент6 6" xfId="108"/>
    <cellStyle name="60% - Акцент1 2" xfId="109"/>
    <cellStyle name="60% - Акцент1 3" xfId="110"/>
    <cellStyle name="60% - Акцент1 3 2" xfId="111"/>
    <cellStyle name="60% - Акцент1 3 3" xfId="112"/>
    <cellStyle name="60% - Акцент1 3 4" xfId="113"/>
    <cellStyle name="60% - Акцент1 3 5" xfId="114"/>
    <cellStyle name="60% - Акцент1 4" xfId="115"/>
    <cellStyle name="60% - Акцент1 5" xfId="116"/>
    <cellStyle name="60% - Акцент1 6" xfId="117"/>
    <cellStyle name="60% - Акцент2 2" xfId="118"/>
    <cellStyle name="60% - Акцент2 3" xfId="119"/>
    <cellStyle name="60% - Акцент2 3 2" xfId="120"/>
    <cellStyle name="60% - Акцент2 3 3" xfId="121"/>
    <cellStyle name="60% - Акцент2 3 4" xfId="122"/>
    <cellStyle name="60% - Акцент2 3 5" xfId="123"/>
    <cellStyle name="60% - Акцент2 4" xfId="124"/>
    <cellStyle name="60% - Акцент2 5" xfId="125"/>
    <cellStyle name="60% - Акцент2 6" xfId="126"/>
    <cellStyle name="60% - Акцент3 2" xfId="127"/>
    <cellStyle name="60% - Акцент3 3" xfId="128"/>
    <cellStyle name="60% - Акцент3 3 2" xfId="129"/>
    <cellStyle name="60% - Акцент3 3 3" xfId="130"/>
    <cellStyle name="60% - Акцент3 3 4" xfId="131"/>
    <cellStyle name="60% - Акцент3 3 5" xfId="132"/>
    <cellStyle name="60% - Акцент3 4" xfId="133"/>
    <cellStyle name="60% - Акцент3 5" xfId="134"/>
    <cellStyle name="60% - Акцент3 6" xfId="135"/>
    <cellStyle name="60% - Акцент4 2" xfId="136"/>
    <cellStyle name="60% - Акцент4 3" xfId="137"/>
    <cellStyle name="60% - Акцент4 3 2" xfId="138"/>
    <cellStyle name="60% - Акцент4 3 3" xfId="139"/>
    <cellStyle name="60% - Акцент4 3 4" xfId="140"/>
    <cellStyle name="60% - Акцент4 3 5" xfId="141"/>
    <cellStyle name="60% - Акцент4 4" xfId="142"/>
    <cellStyle name="60% - Акцент4 5" xfId="143"/>
    <cellStyle name="60% - Акцент4 6" xfId="144"/>
    <cellStyle name="60% - Акцент5 2" xfId="145"/>
    <cellStyle name="60% - Акцент5 3" xfId="146"/>
    <cellStyle name="60% - Акцент5 3 2" xfId="147"/>
    <cellStyle name="60% - Акцент5 3 3" xfId="148"/>
    <cellStyle name="60% - Акцент5 3 4" xfId="149"/>
    <cellStyle name="60% - Акцент5 3 5" xfId="150"/>
    <cellStyle name="60% - Акцент5 4" xfId="151"/>
    <cellStyle name="60% - Акцент5 5" xfId="152"/>
    <cellStyle name="60% - Акцент5 6" xfId="153"/>
    <cellStyle name="60% - Акцент6 2" xfId="154"/>
    <cellStyle name="60% - Акцент6 3" xfId="155"/>
    <cellStyle name="60% - Акцент6 3 2" xfId="156"/>
    <cellStyle name="60% - Акцент6 3 3" xfId="157"/>
    <cellStyle name="60% - Акцент6 3 4" xfId="158"/>
    <cellStyle name="60% - Акцент6 3 5" xfId="159"/>
    <cellStyle name="60% - Акцент6 4" xfId="160"/>
    <cellStyle name="60% - Акцент6 5" xfId="161"/>
    <cellStyle name="60% - Акцент6 6" xfId="162"/>
    <cellStyle name="Акцент1 2" xfId="163"/>
    <cellStyle name="Акцент1 3" xfId="164"/>
    <cellStyle name="Акцент1 3 2" xfId="165"/>
    <cellStyle name="Акцент1 3 3" xfId="166"/>
    <cellStyle name="Акцент1 3 4" xfId="167"/>
    <cellStyle name="Акцент1 3 5" xfId="168"/>
    <cellStyle name="Акцент1 4" xfId="169"/>
    <cellStyle name="Акцент1 5" xfId="170"/>
    <cellStyle name="Акцент1 6" xfId="171"/>
    <cellStyle name="Акцент2 2" xfId="172"/>
    <cellStyle name="Акцент2 3" xfId="173"/>
    <cellStyle name="Акцент2 3 2" xfId="174"/>
    <cellStyle name="Акцент2 3 3" xfId="175"/>
    <cellStyle name="Акцент2 3 4" xfId="176"/>
    <cellStyle name="Акцент2 3 5" xfId="177"/>
    <cellStyle name="Акцент2 4" xfId="178"/>
    <cellStyle name="Акцент2 5" xfId="179"/>
    <cellStyle name="Акцент2 6" xfId="180"/>
    <cellStyle name="Акцент3 2" xfId="181"/>
    <cellStyle name="Акцент3 3" xfId="182"/>
    <cellStyle name="Акцент3 3 2" xfId="183"/>
    <cellStyle name="Акцент3 3 3" xfId="184"/>
    <cellStyle name="Акцент3 3 4" xfId="185"/>
    <cellStyle name="Акцент3 3 5" xfId="186"/>
    <cellStyle name="Акцент3 4" xfId="187"/>
    <cellStyle name="Акцент3 5" xfId="188"/>
    <cellStyle name="Акцент3 6" xfId="189"/>
    <cellStyle name="Акцент4 2" xfId="190"/>
    <cellStyle name="Акцент4 3" xfId="191"/>
    <cellStyle name="Акцент4 3 2" xfId="192"/>
    <cellStyle name="Акцент4 3 3" xfId="193"/>
    <cellStyle name="Акцент4 3 4" xfId="194"/>
    <cellStyle name="Акцент4 3 5" xfId="195"/>
    <cellStyle name="Акцент4 4" xfId="196"/>
    <cellStyle name="Акцент4 5" xfId="197"/>
    <cellStyle name="Акцент4 6" xfId="198"/>
    <cellStyle name="Акцент5 2" xfId="199"/>
    <cellStyle name="Акцент5 3" xfId="200"/>
    <cellStyle name="Акцент5 3 2" xfId="201"/>
    <cellStyle name="Акцент5 3 3" xfId="202"/>
    <cellStyle name="Акцент5 3 4" xfId="203"/>
    <cellStyle name="Акцент5 3 5" xfId="204"/>
    <cellStyle name="Акцент5 4" xfId="205"/>
    <cellStyle name="Акцент5 5" xfId="206"/>
    <cellStyle name="Акцент5 6" xfId="207"/>
    <cellStyle name="Акцент6 2" xfId="208"/>
    <cellStyle name="Акцент6 3" xfId="209"/>
    <cellStyle name="Акцент6 3 2" xfId="210"/>
    <cellStyle name="Акцент6 3 3" xfId="211"/>
    <cellStyle name="Акцент6 3 4" xfId="212"/>
    <cellStyle name="Акцент6 3 5" xfId="213"/>
    <cellStyle name="Акцент6 4" xfId="214"/>
    <cellStyle name="Акцент6 5" xfId="215"/>
    <cellStyle name="Акцент6 6" xfId="216"/>
    <cellStyle name="Ввод  2" xfId="217"/>
    <cellStyle name="Ввод  3" xfId="218"/>
    <cellStyle name="Ввод  3 2" xfId="219"/>
    <cellStyle name="Ввод  3 3" xfId="220"/>
    <cellStyle name="Ввод  3 4" xfId="221"/>
    <cellStyle name="Ввод  3 5" xfId="222"/>
    <cellStyle name="Ввод  4" xfId="223"/>
    <cellStyle name="Ввод  5" xfId="224"/>
    <cellStyle name="Ввод  6" xfId="225"/>
    <cellStyle name="Вывод 2" xfId="226"/>
    <cellStyle name="Вывод 3" xfId="227"/>
    <cellStyle name="Вывод 3 2" xfId="228"/>
    <cellStyle name="Вывод 3 3" xfId="229"/>
    <cellStyle name="Вывод 3 4" xfId="230"/>
    <cellStyle name="Вывод 3 5" xfId="231"/>
    <cellStyle name="Вывод 4" xfId="232"/>
    <cellStyle name="Вывод 5" xfId="233"/>
    <cellStyle name="Вывод 6" xfId="234"/>
    <cellStyle name="Вычисление 2" xfId="235"/>
    <cellStyle name="Вычисление 3" xfId="236"/>
    <cellStyle name="Вычисление 3 2" xfId="237"/>
    <cellStyle name="Вычисление 3 3" xfId="238"/>
    <cellStyle name="Вычисление 3 4" xfId="239"/>
    <cellStyle name="Вычисление 3 5" xfId="240"/>
    <cellStyle name="Вычисление 4" xfId="241"/>
    <cellStyle name="Вычисление 5" xfId="242"/>
    <cellStyle name="Вычисление 6" xfId="243"/>
    <cellStyle name="Денежный 2 2" xfId="244"/>
    <cellStyle name="Денежный 2 3" xfId="245"/>
    <cellStyle name="Денежный 2 4" xfId="246"/>
    <cellStyle name="Денежный 2 5" xfId="247"/>
    <cellStyle name="Денежный 4 10" xfId="248"/>
    <cellStyle name="Денежный 4 11" xfId="249"/>
    <cellStyle name="Денежный 4 2" xfId="250"/>
    <cellStyle name="Денежный 4 3" xfId="251"/>
    <cellStyle name="Денежный 4 4" xfId="252"/>
    <cellStyle name="Денежный 4 5" xfId="253"/>
    <cellStyle name="Денежный 4 6" xfId="254"/>
    <cellStyle name="Денежный 4 7" xfId="255"/>
    <cellStyle name="Денежный 4 8" xfId="256"/>
    <cellStyle name="Денежный 4 9" xfId="257"/>
    <cellStyle name="Заголовок 1 2" xfId="258"/>
    <cellStyle name="Заголовок 1 3" xfId="259"/>
    <cellStyle name="Заголовок 1 4" xfId="260"/>
    <cellStyle name="Заголовок 1 5" xfId="261"/>
    <cellStyle name="Заголовок 1 6" xfId="262"/>
    <cellStyle name="Заголовок 2 2" xfId="263"/>
    <cellStyle name="Заголовок 2 3" xfId="264"/>
    <cellStyle name="Заголовок 2 4" xfId="265"/>
    <cellStyle name="Заголовок 2 5" xfId="266"/>
    <cellStyle name="Заголовок 2 6" xfId="267"/>
    <cellStyle name="Заголовок 3 2" xfId="268"/>
    <cellStyle name="Заголовок 3 3" xfId="269"/>
    <cellStyle name="Заголовок 3 4" xfId="270"/>
    <cellStyle name="Заголовок 3 5" xfId="271"/>
    <cellStyle name="Заголовок 3 6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Итог 2" xfId="278"/>
    <cellStyle name="Итог 3" xfId="279"/>
    <cellStyle name="Итог 4" xfId="280"/>
    <cellStyle name="Итог 5" xfId="281"/>
    <cellStyle name="Итог 6" xfId="282"/>
    <cellStyle name="Контрольная ячейка 2" xfId="283"/>
    <cellStyle name="Контрольная ячейка 3" xfId="284"/>
    <cellStyle name="Контрольная ячейка 3 2" xfId="285"/>
    <cellStyle name="Контрольная ячейка 3 3" xfId="286"/>
    <cellStyle name="Контрольная ячейка 3 4" xfId="287"/>
    <cellStyle name="Контрольная ячейка 3 5" xfId="288"/>
    <cellStyle name="Контрольная ячейка 4" xfId="289"/>
    <cellStyle name="Контрольная ячейка 5" xfId="290"/>
    <cellStyle name="Контрольная ячейка 6" xfId="291"/>
    <cellStyle name="Название 2" xfId="292"/>
    <cellStyle name="Название 3" xfId="293"/>
    <cellStyle name="Название 4" xfId="294"/>
    <cellStyle name="Название 5" xfId="295"/>
    <cellStyle name="Название 6" xfId="296"/>
    <cellStyle name="Нейтральный 2" xfId="297"/>
    <cellStyle name="Нейтральный 3" xfId="298"/>
    <cellStyle name="Нейтральный 3 2" xfId="299"/>
    <cellStyle name="Нейтральный 3 3" xfId="300"/>
    <cellStyle name="Нейтральный 3 4" xfId="301"/>
    <cellStyle name="Нейтральный 3 5" xfId="302"/>
    <cellStyle name="Нейтральный 4" xfId="303"/>
    <cellStyle name="Нейтральный 5" xfId="304"/>
    <cellStyle name="Нейтральный 6" xfId="305"/>
    <cellStyle name="Обычный" xfId="0" builtinId="0"/>
    <cellStyle name="Обычный 13" xfId="306"/>
    <cellStyle name="Обычный 14" xfId="307"/>
    <cellStyle name="Обычный 15" xfId="308"/>
    <cellStyle name="Обычный 16" xfId="309"/>
    <cellStyle name="Обычный 2" xfId="310"/>
    <cellStyle name="Обычный 2 2" xfId="311"/>
    <cellStyle name="Обычный 2 3" xfId="312"/>
    <cellStyle name="Обычный 2 4" xfId="313"/>
    <cellStyle name="Обычный 2 5" xfId="314"/>
    <cellStyle name="Обычный 2 6" xfId="315"/>
    <cellStyle name="Обычный 2 7" xfId="316"/>
    <cellStyle name="Обычный 2 8" xfId="317"/>
    <cellStyle name="Обычный 2 9" xfId="318"/>
    <cellStyle name="Обычный 23" xfId="319"/>
    <cellStyle name="Обычный 26" xfId="320"/>
    <cellStyle name="Обычный 27" xfId="321"/>
    <cellStyle name="Обычный 28" xfId="322"/>
    <cellStyle name="Обычный 29" xfId="323"/>
    <cellStyle name="Обычный 29 2" xfId="324"/>
    <cellStyle name="Обычный 29 3" xfId="325"/>
    <cellStyle name="Обычный 29 4" xfId="326"/>
    <cellStyle name="Обычный 29 5" xfId="327"/>
    <cellStyle name="Обычный 30" xfId="328"/>
    <cellStyle name="Обычный 30 2" xfId="329"/>
    <cellStyle name="Обычный 30 3" xfId="330"/>
    <cellStyle name="Обычный 30 4" xfId="331"/>
    <cellStyle name="Обычный 30 5" xfId="332"/>
    <cellStyle name="Обычный 31" xfId="333"/>
    <cellStyle name="Обычный 31 2" xfId="334"/>
    <cellStyle name="Обычный 31 3" xfId="335"/>
    <cellStyle name="Обычный 31 4" xfId="336"/>
    <cellStyle name="Обычный 31 5" xfId="337"/>
    <cellStyle name="Обычный 32" xfId="338"/>
    <cellStyle name="Обычный 33" xfId="339"/>
    <cellStyle name="Обычный 34" xfId="340"/>
    <cellStyle name="Обычный 35" xfId="341"/>
    <cellStyle name="Обычный 36" xfId="342"/>
    <cellStyle name="Обычный 37" xfId="343"/>
    <cellStyle name="Обычный 38" xfId="344"/>
    <cellStyle name="Обычный 4" xfId="345"/>
    <cellStyle name="Обычный 4 10" xfId="346"/>
    <cellStyle name="Обычный 4 11" xfId="347"/>
    <cellStyle name="Обычный 4 2" xfId="348"/>
    <cellStyle name="Обычный 4 3" xfId="349"/>
    <cellStyle name="Обычный 4 4" xfId="350"/>
    <cellStyle name="Обычный 4 5" xfId="351"/>
    <cellStyle name="Обычный 4 6" xfId="352"/>
    <cellStyle name="Обычный 4 7" xfId="353"/>
    <cellStyle name="Обычный 4 8" xfId="354"/>
    <cellStyle name="Обычный 4 9" xfId="355"/>
    <cellStyle name="Обычный 40" xfId="356"/>
    <cellStyle name="Обычный 42" xfId="357"/>
    <cellStyle name="Обычный 43" xfId="358"/>
    <cellStyle name="Обычный 44" xfId="359"/>
    <cellStyle name="Обычный 45" xfId="360"/>
    <cellStyle name="Обычный 46" xfId="361"/>
    <cellStyle name="Обычный 47" xfId="362"/>
    <cellStyle name="Обычный 48" xfId="363"/>
    <cellStyle name="Плохой 2" xfId="364"/>
    <cellStyle name="Плохой 3" xfId="365"/>
    <cellStyle name="Плохой 3 2" xfId="366"/>
    <cellStyle name="Плохой 3 3" xfId="367"/>
    <cellStyle name="Плохой 3 4" xfId="368"/>
    <cellStyle name="Плохой 3 5" xfId="369"/>
    <cellStyle name="Плохой 4" xfId="370"/>
    <cellStyle name="Плохой 5" xfId="371"/>
    <cellStyle name="Плохой 6" xfId="372"/>
    <cellStyle name="Пояснение 2" xfId="373"/>
    <cellStyle name="Пояснение 3" xfId="374"/>
    <cellStyle name="Пояснение 4" xfId="375"/>
    <cellStyle name="Пояснение 5" xfId="376"/>
    <cellStyle name="Пояснение 6" xfId="377"/>
    <cellStyle name="Примечание 2" xfId="378"/>
    <cellStyle name="Примечание 3" xfId="379"/>
    <cellStyle name="Примечание 3 2" xfId="380"/>
    <cellStyle name="Примечание 3 3" xfId="381"/>
    <cellStyle name="Примечание 3 4" xfId="382"/>
    <cellStyle name="Примечание 3 5" xfId="383"/>
    <cellStyle name="Примечание 4" xfId="384"/>
    <cellStyle name="Примечание 5" xfId="385"/>
    <cellStyle name="Примечание 6" xfId="386"/>
    <cellStyle name="Связанная ячейка 2" xfId="387"/>
    <cellStyle name="Связанная ячейка 3" xfId="388"/>
    <cellStyle name="Связанная ячейка 4" xfId="389"/>
    <cellStyle name="Связанная ячейка 5" xfId="390"/>
    <cellStyle name="Связанная ячейка 6" xfId="391"/>
    <cellStyle name="Текст предупреждения 2" xfId="392"/>
    <cellStyle name="Текст предупреждения 3" xfId="393"/>
    <cellStyle name="Текст предупреждения 4" xfId="394"/>
    <cellStyle name="Текст предупреждения 5" xfId="395"/>
    <cellStyle name="Текст предупреждения 6" xfId="396"/>
    <cellStyle name="Хороший 2" xfId="397"/>
    <cellStyle name="Хороший 3" xfId="398"/>
    <cellStyle name="Хороший 3 2" xfId="399"/>
    <cellStyle name="Хороший 3 3" xfId="400"/>
    <cellStyle name="Хороший 3 4" xfId="401"/>
    <cellStyle name="Хороший 3 5" xfId="402"/>
    <cellStyle name="Хороший 4" xfId="403"/>
    <cellStyle name="Хороший 5" xfId="404"/>
    <cellStyle name="Хороший 6" xfId="405"/>
  </cellStyles>
  <dxfs count="0"/>
  <tableStyles count="0" defaultTableStyle="TableStyleMedium2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W38"/>
  <sheetViews>
    <sheetView tabSelected="1" view="pageBreakPreview" topLeftCell="A2" zoomScale="40" zoomScaleNormal="40" zoomScaleSheetLayoutView="40" workbookViewId="0">
      <pane ySplit="9" topLeftCell="A11" activePane="bottomLeft" state="frozen"/>
      <selection activeCell="A9" sqref="A9"/>
      <selection pane="bottomLeft" activeCell="R12" sqref="R12"/>
    </sheetView>
  </sheetViews>
  <sheetFormatPr defaultRowHeight="31.5"/>
  <cols>
    <col min="1" max="1" width="10.7109375" style="18" customWidth="1"/>
    <col min="2" max="3" width="9.85546875" style="1" customWidth="1"/>
    <col min="4" max="4" width="42.28515625" style="10" customWidth="1"/>
    <col min="5" max="5" width="47.5703125" style="10" customWidth="1"/>
    <col min="6" max="6" width="30.28515625" style="1" customWidth="1"/>
    <col min="7" max="7" width="78.7109375" style="7" customWidth="1"/>
    <col min="8" max="8" width="95.140625" style="7" customWidth="1"/>
    <col min="9" max="9" width="61.85546875" style="34" customWidth="1"/>
    <col min="10" max="10" width="25.7109375" style="1" customWidth="1"/>
    <col min="11" max="11" width="21.42578125" style="1" customWidth="1"/>
    <col min="12" max="17" width="30.7109375" style="4" customWidth="1"/>
    <col min="18" max="18" width="30.5703125" style="15" customWidth="1"/>
    <col min="19" max="21" width="94" style="1" customWidth="1"/>
    <col min="22" max="22" width="60.7109375" style="1" customWidth="1"/>
    <col min="23" max="23" width="56.7109375" style="1" customWidth="1"/>
    <col min="24" max="16384" width="9.140625" style="1"/>
  </cols>
  <sheetData>
    <row r="1" spans="1:23" ht="31.5" hidden="1" customHeight="1">
      <c r="A1" s="32"/>
      <c r="D1" s="16"/>
      <c r="H1" s="1"/>
      <c r="I1" s="1"/>
      <c r="O1" s="2"/>
      <c r="P1" s="2"/>
      <c r="Q1" s="8"/>
      <c r="R1" s="12"/>
      <c r="S1" s="8"/>
      <c r="T1" s="8"/>
      <c r="U1" s="8"/>
      <c r="W1" s="8"/>
    </row>
    <row r="2" spans="1:23" ht="30.75" customHeight="1">
      <c r="A2" s="32"/>
      <c r="D2" s="11"/>
      <c r="E2" s="11"/>
      <c r="F2" s="11"/>
      <c r="H2" s="11"/>
      <c r="I2" s="11"/>
      <c r="J2" s="11"/>
      <c r="K2" s="7" t="s">
        <v>20</v>
      </c>
      <c r="L2" s="36"/>
      <c r="M2" s="36"/>
      <c r="N2" s="11"/>
      <c r="O2" s="11"/>
      <c r="P2" s="11"/>
      <c r="Q2" s="11"/>
      <c r="R2" s="13"/>
      <c r="S2" s="11"/>
      <c r="T2" s="11"/>
      <c r="U2" s="11"/>
      <c r="W2" s="11"/>
    </row>
    <row r="3" spans="1:23" ht="30.75" customHeight="1">
      <c r="A3" s="32"/>
      <c r="D3" s="11"/>
      <c r="E3" s="11"/>
      <c r="F3" s="11"/>
      <c r="H3" s="11"/>
      <c r="I3" s="11"/>
      <c r="J3" s="11"/>
      <c r="K3" s="7" t="s">
        <v>21</v>
      </c>
      <c r="L3" s="36"/>
      <c r="M3" s="36"/>
      <c r="N3" s="11"/>
      <c r="O3" s="11"/>
      <c r="P3" s="11"/>
      <c r="Q3" s="11"/>
      <c r="R3" s="13"/>
      <c r="S3" s="11"/>
      <c r="T3" s="11"/>
      <c r="U3" s="11"/>
      <c r="W3" s="11"/>
    </row>
    <row r="4" spans="1:23" ht="31.5" customHeight="1">
      <c r="A4" s="32"/>
      <c r="I4" s="7"/>
      <c r="K4" s="7"/>
      <c r="O4" s="1"/>
      <c r="P4" s="7"/>
      <c r="Q4" s="7"/>
      <c r="R4" s="14"/>
      <c r="S4" s="7"/>
      <c r="T4" s="7"/>
      <c r="U4" s="7"/>
      <c r="W4" s="7"/>
    </row>
    <row r="5" spans="1:23" ht="30.75" customHeight="1">
      <c r="A5" s="32"/>
      <c r="D5" s="11"/>
      <c r="E5" s="11"/>
      <c r="F5" s="11"/>
      <c r="H5" s="11"/>
      <c r="I5" s="11"/>
      <c r="J5" s="11"/>
      <c r="K5" s="7" t="s">
        <v>22</v>
      </c>
      <c r="L5" s="36"/>
      <c r="M5" s="36"/>
      <c r="N5" s="11"/>
      <c r="O5" s="11"/>
      <c r="P5" s="11"/>
      <c r="Q5" s="11"/>
      <c r="R5" s="13"/>
      <c r="S5" s="11"/>
      <c r="T5" s="11"/>
      <c r="U5" s="11"/>
      <c r="W5" s="11"/>
    </row>
    <row r="6" spans="1:23" ht="30.75" customHeight="1">
      <c r="A6" s="32"/>
      <c r="D6" s="11"/>
      <c r="E6" s="11"/>
      <c r="F6" s="11"/>
      <c r="H6" s="11"/>
      <c r="I6" s="11"/>
      <c r="J6" s="11"/>
      <c r="K6" s="31" t="s">
        <v>137</v>
      </c>
      <c r="L6" s="36"/>
      <c r="M6" s="36"/>
      <c r="N6" s="11"/>
      <c r="O6" s="11"/>
      <c r="P6" s="11"/>
      <c r="Q6" s="11"/>
      <c r="R6" s="13"/>
      <c r="S6" s="11"/>
      <c r="T6" s="11"/>
      <c r="U6" s="11"/>
      <c r="W6" s="11"/>
    </row>
    <row r="7" spans="1:23" ht="30.75" customHeight="1">
      <c r="A7" s="32"/>
      <c r="D7" s="11"/>
      <c r="E7" s="11"/>
      <c r="F7" s="11"/>
      <c r="H7" s="11"/>
      <c r="I7" s="11"/>
      <c r="J7" s="11"/>
      <c r="K7" s="7" t="s">
        <v>30</v>
      </c>
      <c r="L7" s="36"/>
      <c r="M7" s="36"/>
      <c r="N7" s="11"/>
      <c r="O7" s="11"/>
      <c r="P7" s="11"/>
      <c r="Q7" s="11"/>
      <c r="R7" s="13"/>
      <c r="S7" s="11"/>
      <c r="T7" s="11"/>
      <c r="U7" s="11"/>
      <c r="W7" s="11"/>
    </row>
    <row r="8" spans="1:23" ht="31.5" customHeight="1">
      <c r="A8" s="32"/>
      <c r="H8" s="1"/>
      <c r="I8" s="1"/>
      <c r="O8" s="1"/>
      <c r="P8" s="1"/>
      <c r="Q8" s="1"/>
    </row>
    <row r="9" spans="1:23" ht="61.5" customHeight="1">
      <c r="B9" s="158" t="s">
        <v>36</v>
      </c>
      <c r="C9" s="99"/>
      <c r="D9" s="154" t="s">
        <v>46</v>
      </c>
      <c r="E9" s="154" t="s">
        <v>47</v>
      </c>
      <c r="F9" s="143" t="s">
        <v>38</v>
      </c>
      <c r="G9" s="143" t="s">
        <v>49</v>
      </c>
      <c r="H9" s="143" t="s">
        <v>28</v>
      </c>
      <c r="I9" s="143" t="s">
        <v>37</v>
      </c>
      <c r="J9" s="156" t="s">
        <v>24</v>
      </c>
      <c r="K9" s="157"/>
      <c r="L9" s="164" t="s">
        <v>67</v>
      </c>
      <c r="M9" s="165"/>
      <c r="N9" s="166"/>
      <c r="O9" s="167" t="s">
        <v>129</v>
      </c>
      <c r="P9" s="164" t="s">
        <v>138</v>
      </c>
      <c r="Q9" s="166"/>
      <c r="R9" s="169" t="s">
        <v>33</v>
      </c>
      <c r="S9" s="143" t="s">
        <v>68</v>
      </c>
      <c r="T9" s="143" t="s">
        <v>69</v>
      </c>
      <c r="U9" s="143" t="s">
        <v>141</v>
      </c>
      <c r="V9" s="160" t="s">
        <v>142</v>
      </c>
      <c r="W9" s="162" t="s">
        <v>10</v>
      </c>
    </row>
    <row r="10" spans="1:23" ht="83.25" customHeight="1">
      <c r="B10" s="159"/>
      <c r="C10" s="100"/>
      <c r="D10" s="155"/>
      <c r="E10" s="155"/>
      <c r="F10" s="144"/>
      <c r="G10" s="144"/>
      <c r="H10" s="144"/>
      <c r="I10" s="144"/>
      <c r="J10" s="101" t="s">
        <v>31</v>
      </c>
      <c r="K10" s="101" t="s">
        <v>35</v>
      </c>
      <c r="L10" s="102" t="s">
        <v>25</v>
      </c>
      <c r="M10" s="102" t="s">
        <v>26</v>
      </c>
      <c r="N10" s="102" t="s">
        <v>29</v>
      </c>
      <c r="O10" s="168"/>
      <c r="P10" s="102" t="s">
        <v>34</v>
      </c>
      <c r="Q10" s="102" t="s">
        <v>130</v>
      </c>
      <c r="R10" s="170"/>
      <c r="S10" s="144"/>
      <c r="T10" s="144"/>
      <c r="U10" s="144"/>
      <c r="V10" s="161"/>
      <c r="W10" s="163"/>
    </row>
    <row r="11" spans="1:23" s="121" customFormat="1" ht="111" customHeight="1">
      <c r="A11" s="105"/>
      <c r="B11" s="124"/>
      <c r="C11" s="101">
        <v>1</v>
      </c>
      <c r="D11" s="101" t="s">
        <v>50</v>
      </c>
      <c r="E11" s="101" t="s">
        <v>51</v>
      </c>
      <c r="F11" s="101" t="s">
        <v>90</v>
      </c>
      <c r="G11" s="101" t="s">
        <v>52</v>
      </c>
      <c r="H11" s="101" t="s">
        <v>53</v>
      </c>
      <c r="I11" s="101" t="s">
        <v>54</v>
      </c>
      <c r="J11" s="103">
        <v>2013</v>
      </c>
      <c r="K11" s="103">
        <v>2020</v>
      </c>
      <c r="L11" s="106">
        <v>52000</v>
      </c>
      <c r="M11" s="106">
        <v>10400</v>
      </c>
      <c r="N11" s="102">
        <f>L11-M11</f>
        <v>41600</v>
      </c>
      <c r="O11" s="106">
        <v>0</v>
      </c>
      <c r="P11" s="106">
        <v>1093.4000000000001</v>
      </c>
      <c r="Q11" s="106">
        <v>0</v>
      </c>
      <c r="R11" s="107">
        <v>1570</v>
      </c>
      <c r="S11" s="101" t="s">
        <v>70</v>
      </c>
      <c r="T11" s="101" t="s">
        <v>71</v>
      </c>
      <c r="U11" s="106" t="s">
        <v>144</v>
      </c>
      <c r="V11" s="106" t="s">
        <v>81</v>
      </c>
      <c r="W11" s="145" t="s">
        <v>148</v>
      </c>
    </row>
    <row r="12" spans="1:23" s="122" customFormat="1" ht="313.5" customHeight="1">
      <c r="A12" s="105"/>
      <c r="B12" s="124"/>
      <c r="C12" s="101">
        <v>2</v>
      </c>
      <c r="D12" s="101" t="s">
        <v>50</v>
      </c>
      <c r="E12" s="101" t="s">
        <v>91</v>
      </c>
      <c r="F12" s="101" t="s">
        <v>90</v>
      </c>
      <c r="G12" s="101" t="s">
        <v>56</v>
      </c>
      <c r="H12" s="101" t="s">
        <v>57</v>
      </c>
      <c r="I12" s="101" t="s">
        <v>58</v>
      </c>
      <c r="J12" s="103">
        <v>2013</v>
      </c>
      <c r="K12" s="103">
        <v>2029</v>
      </c>
      <c r="L12" s="106">
        <v>3800.9</v>
      </c>
      <c r="M12" s="106">
        <v>3140.9</v>
      </c>
      <c r="N12" s="102">
        <v>660</v>
      </c>
      <c r="O12" s="106">
        <v>498</v>
      </c>
      <c r="P12" s="106">
        <v>2098.1</v>
      </c>
      <c r="Q12" s="106">
        <v>30.8</v>
      </c>
      <c r="R12" s="107">
        <v>361</v>
      </c>
      <c r="S12" s="101" t="s">
        <v>151</v>
      </c>
      <c r="T12" s="101" t="s">
        <v>59</v>
      </c>
      <c r="U12" s="101" t="s">
        <v>152</v>
      </c>
      <c r="V12" s="143" t="s">
        <v>153</v>
      </c>
      <c r="W12" s="146"/>
    </row>
    <row r="13" spans="1:23" s="122" customFormat="1" ht="121.5" customHeight="1">
      <c r="A13" s="105"/>
      <c r="B13" s="124"/>
      <c r="C13" s="101">
        <v>3</v>
      </c>
      <c r="D13" s="101" t="s">
        <v>50</v>
      </c>
      <c r="E13" s="101" t="s">
        <v>79</v>
      </c>
      <c r="F13" s="101" t="s">
        <v>55</v>
      </c>
      <c r="G13" s="101" t="s">
        <v>56</v>
      </c>
      <c r="H13" s="101" t="s">
        <v>86</v>
      </c>
      <c r="I13" s="101" t="s">
        <v>58</v>
      </c>
      <c r="J13" s="103">
        <v>2016</v>
      </c>
      <c r="K13" s="103">
        <v>2019</v>
      </c>
      <c r="L13" s="106">
        <v>145</v>
      </c>
      <c r="M13" s="106">
        <v>145</v>
      </c>
      <c r="N13" s="102">
        <v>0</v>
      </c>
      <c r="O13" s="106">
        <v>20</v>
      </c>
      <c r="P13" s="106">
        <v>167.3</v>
      </c>
      <c r="Q13" s="106">
        <v>14</v>
      </c>
      <c r="R13" s="107">
        <v>10</v>
      </c>
      <c r="S13" s="101" t="s">
        <v>151</v>
      </c>
      <c r="T13" s="101" t="s">
        <v>59</v>
      </c>
      <c r="U13" s="101" t="s">
        <v>154</v>
      </c>
      <c r="V13" s="144"/>
      <c r="W13" s="146"/>
    </row>
    <row r="14" spans="1:23" s="121" customFormat="1" ht="234" customHeight="1">
      <c r="A14" s="105"/>
      <c r="B14" s="124"/>
      <c r="C14" s="101">
        <v>4</v>
      </c>
      <c r="D14" s="103" t="s">
        <v>72</v>
      </c>
      <c r="E14" s="103" t="s">
        <v>73</v>
      </c>
      <c r="F14" s="103" t="s">
        <v>139</v>
      </c>
      <c r="G14" s="114" t="s">
        <v>74</v>
      </c>
      <c r="H14" s="114" t="s">
        <v>76</v>
      </c>
      <c r="I14" s="114" t="s">
        <v>75</v>
      </c>
      <c r="J14" s="116">
        <v>2013</v>
      </c>
      <c r="K14" s="116">
        <v>2019</v>
      </c>
      <c r="L14" s="106">
        <v>653</v>
      </c>
      <c r="M14" s="106">
        <v>76.7</v>
      </c>
      <c r="N14" s="102">
        <v>511.3</v>
      </c>
      <c r="O14" s="106">
        <v>250</v>
      </c>
      <c r="P14" s="106">
        <v>99.1</v>
      </c>
      <c r="Q14" s="106">
        <v>37.799999999999997</v>
      </c>
      <c r="R14" s="117">
        <v>241</v>
      </c>
      <c r="S14" s="101" t="s">
        <v>83</v>
      </c>
      <c r="T14" s="101" t="s">
        <v>87</v>
      </c>
      <c r="U14" s="106" t="s">
        <v>145</v>
      </c>
      <c r="V14" s="118"/>
      <c r="W14" s="146"/>
    </row>
    <row r="15" spans="1:23" s="122" customFormat="1" ht="116.25" customHeight="1">
      <c r="A15" s="105"/>
      <c r="B15" s="124"/>
      <c r="C15" s="101">
        <v>5</v>
      </c>
      <c r="D15" s="103" t="s">
        <v>50</v>
      </c>
      <c r="E15" s="103" t="s">
        <v>78</v>
      </c>
      <c r="F15" s="103" t="s">
        <v>55</v>
      </c>
      <c r="G15" s="114" t="s">
        <v>85</v>
      </c>
      <c r="H15" s="114" t="s">
        <v>92</v>
      </c>
      <c r="I15" s="114" t="s">
        <v>60</v>
      </c>
      <c r="J15" s="103">
        <v>2018</v>
      </c>
      <c r="K15" s="103">
        <v>2019</v>
      </c>
      <c r="L15" s="106">
        <v>30</v>
      </c>
      <c r="M15" s="106">
        <v>15</v>
      </c>
      <c r="N15" s="102">
        <v>15</v>
      </c>
      <c r="O15" s="106">
        <v>20</v>
      </c>
      <c r="P15" s="106">
        <v>19.8</v>
      </c>
      <c r="Q15" s="106">
        <v>0.2</v>
      </c>
      <c r="R15" s="107">
        <v>5</v>
      </c>
      <c r="S15" s="101" t="s">
        <v>61</v>
      </c>
      <c r="T15" s="101" t="s">
        <v>62</v>
      </c>
      <c r="U15" s="106" t="s">
        <v>150</v>
      </c>
      <c r="V15" s="101"/>
      <c r="W15" s="146"/>
    </row>
    <row r="16" spans="1:23" s="119" customFormat="1" ht="147.75" customHeight="1">
      <c r="A16" s="105"/>
      <c r="B16" s="124"/>
      <c r="C16" s="143">
        <v>6</v>
      </c>
      <c r="D16" s="154" t="s">
        <v>50</v>
      </c>
      <c r="E16" s="154" t="s">
        <v>80</v>
      </c>
      <c r="F16" s="154" t="s">
        <v>55</v>
      </c>
      <c r="G16" s="150" t="s">
        <v>63</v>
      </c>
      <c r="H16" s="150" t="s">
        <v>64</v>
      </c>
      <c r="I16" s="150" t="s">
        <v>65</v>
      </c>
      <c r="J16" s="103">
        <v>2015</v>
      </c>
      <c r="K16" s="103">
        <v>2019</v>
      </c>
      <c r="L16" s="125">
        <v>313</v>
      </c>
      <c r="M16" s="125">
        <v>68</v>
      </c>
      <c r="N16" s="102">
        <v>245</v>
      </c>
      <c r="O16" s="106">
        <v>110</v>
      </c>
      <c r="P16" s="106">
        <v>89.4</v>
      </c>
      <c r="Q16" s="106">
        <v>63.7</v>
      </c>
      <c r="R16" s="107">
        <v>70</v>
      </c>
      <c r="S16" s="143" t="s">
        <v>82</v>
      </c>
      <c r="T16" s="101" t="s">
        <v>146</v>
      </c>
      <c r="U16" s="115" t="s">
        <v>104</v>
      </c>
      <c r="V16" s="143" t="s">
        <v>109</v>
      </c>
      <c r="W16" s="146"/>
    </row>
    <row r="17" spans="1:23" s="119" customFormat="1" ht="301.5" customHeight="1">
      <c r="A17" s="105"/>
      <c r="B17" s="124"/>
      <c r="C17" s="144"/>
      <c r="D17" s="155"/>
      <c r="E17" s="155"/>
      <c r="F17" s="155"/>
      <c r="G17" s="151"/>
      <c r="H17" s="151"/>
      <c r="I17" s="151"/>
      <c r="J17" s="103">
        <v>2015</v>
      </c>
      <c r="K17" s="103">
        <v>2019</v>
      </c>
      <c r="L17" s="106">
        <v>240</v>
      </c>
      <c r="M17" s="106">
        <v>100</v>
      </c>
      <c r="N17" s="102">
        <v>140</v>
      </c>
      <c r="O17" s="106">
        <v>110</v>
      </c>
      <c r="P17" s="106">
        <v>405</v>
      </c>
      <c r="Q17" s="106">
        <v>73</v>
      </c>
      <c r="R17" s="107">
        <v>70</v>
      </c>
      <c r="S17" s="144"/>
      <c r="T17" s="101" t="s">
        <v>147</v>
      </c>
      <c r="U17" s="115" t="s">
        <v>108</v>
      </c>
      <c r="V17" s="144"/>
      <c r="W17" s="146"/>
    </row>
    <row r="18" spans="1:23" s="122" customFormat="1" ht="100.5" customHeight="1">
      <c r="A18" s="105"/>
      <c r="B18" s="124"/>
      <c r="C18" s="123">
        <v>7</v>
      </c>
      <c r="D18" s="103" t="s">
        <v>50</v>
      </c>
      <c r="E18" s="103" t="s">
        <v>77</v>
      </c>
      <c r="F18" s="103" t="s">
        <v>55</v>
      </c>
      <c r="G18" s="114" t="s">
        <v>100</v>
      </c>
      <c r="H18" s="114" t="s">
        <v>98</v>
      </c>
      <c r="I18" s="114" t="s">
        <v>99</v>
      </c>
      <c r="J18" s="103">
        <v>2017</v>
      </c>
      <c r="K18" s="103">
        <v>2019</v>
      </c>
      <c r="L18" s="106">
        <v>3.5</v>
      </c>
      <c r="M18" s="106">
        <v>3.5</v>
      </c>
      <c r="N18" s="102">
        <v>0</v>
      </c>
      <c r="O18" s="106">
        <v>3</v>
      </c>
      <c r="P18" s="106">
        <v>1.3</v>
      </c>
      <c r="Q18" s="106">
        <v>0</v>
      </c>
      <c r="R18" s="107">
        <v>8</v>
      </c>
      <c r="S18" s="101" t="s">
        <v>101</v>
      </c>
      <c r="T18" s="101" t="s">
        <v>101</v>
      </c>
      <c r="U18" s="106" t="s">
        <v>112</v>
      </c>
      <c r="V18" s="106" t="s">
        <v>113</v>
      </c>
      <c r="W18" s="146"/>
    </row>
    <row r="19" spans="1:23" s="122" customFormat="1" ht="182.25" customHeight="1">
      <c r="A19" s="105"/>
      <c r="B19" s="124"/>
      <c r="C19" s="123">
        <v>8</v>
      </c>
      <c r="D19" s="103" t="s">
        <v>50</v>
      </c>
      <c r="E19" s="103" t="s">
        <v>77</v>
      </c>
      <c r="F19" s="103" t="s">
        <v>55</v>
      </c>
      <c r="G19" s="114" t="s">
        <v>96</v>
      </c>
      <c r="H19" s="114" t="s">
        <v>133</v>
      </c>
      <c r="I19" s="114" t="s">
        <v>97</v>
      </c>
      <c r="J19" s="103">
        <v>2017</v>
      </c>
      <c r="K19" s="103">
        <v>2024</v>
      </c>
      <c r="L19" s="106">
        <v>980</v>
      </c>
      <c r="M19" s="106">
        <v>0</v>
      </c>
      <c r="N19" s="102">
        <v>980</v>
      </c>
      <c r="O19" s="106">
        <v>100</v>
      </c>
      <c r="P19" s="106">
        <v>320</v>
      </c>
      <c r="Q19" s="106">
        <v>15</v>
      </c>
      <c r="R19" s="107">
        <v>150</v>
      </c>
      <c r="S19" s="101" t="s">
        <v>136</v>
      </c>
      <c r="T19" s="101" t="s">
        <v>134</v>
      </c>
      <c r="U19" s="106" t="s">
        <v>110</v>
      </c>
      <c r="V19" s="106" t="s">
        <v>135</v>
      </c>
      <c r="W19" s="146"/>
    </row>
    <row r="20" spans="1:23" s="121" customFormat="1" ht="153.75" customHeight="1">
      <c r="A20" s="105"/>
      <c r="B20" s="124"/>
      <c r="C20" s="123">
        <v>9</v>
      </c>
      <c r="D20" s="103" t="s">
        <v>50</v>
      </c>
      <c r="E20" s="103" t="s">
        <v>77</v>
      </c>
      <c r="F20" s="103" t="s">
        <v>55</v>
      </c>
      <c r="G20" s="114" t="s">
        <v>102</v>
      </c>
      <c r="H20" s="114" t="s">
        <v>103</v>
      </c>
      <c r="I20" s="114" t="s">
        <v>54</v>
      </c>
      <c r="J20" s="103">
        <v>2018</v>
      </c>
      <c r="K20" s="103">
        <v>2022</v>
      </c>
      <c r="L20" s="106">
        <v>3000</v>
      </c>
      <c r="M20" s="106">
        <v>1500</v>
      </c>
      <c r="N20" s="102">
        <v>1500</v>
      </c>
      <c r="O20" s="106">
        <v>10</v>
      </c>
      <c r="P20" s="106">
        <v>0</v>
      </c>
      <c r="Q20" s="106">
        <v>0</v>
      </c>
      <c r="R20" s="107">
        <v>186</v>
      </c>
      <c r="S20" s="101" t="s">
        <v>140</v>
      </c>
      <c r="T20" s="101" t="s">
        <v>140</v>
      </c>
      <c r="U20" s="106" t="s">
        <v>111</v>
      </c>
      <c r="V20" s="106"/>
      <c r="W20" s="146"/>
    </row>
    <row r="21" spans="1:23" s="121" customFormat="1" ht="153.75" customHeight="1">
      <c r="A21" s="105"/>
      <c r="B21" s="127"/>
      <c r="C21" s="126">
        <v>10</v>
      </c>
      <c r="D21" s="132" t="s">
        <v>50</v>
      </c>
      <c r="E21" s="132" t="s">
        <v>77</v>
      </c>
      <c r="F21" s="132" t="s">
        <v>55</v>
      </c>
      <c r="G21" s="133" t="s">
        <v>114</v>
      </c>
      <c r="H21" s="133" t="s">
        <v>115</v>
      </c>
      <c r="I21" s="133" t="s">
        <v>116</v>
      </c>
      <c r="J21" s="132">
        <v>2017</v>
      </c>
      <c r="K21" s="132">
        <v>2019</v>
      </c>
      <c r="L21" s="134">
        <v>13</v>
      </c>
      <c r="M21" s="134">
        <v>10</v>
      </c>
      <c r="N21" s="135">
        <v>3</v>
      </c>
      <c r="O21" s="134">
        <v>9</v>
      </c>
      <c r="P21" s="134">
        <v>9</v>
      </c>
      <c r="Q21" s="136">
        <v>0</v>
      </c>
      <c r="R21" s="137">
        <v>12</v>
      </c>
      <c r="S21" s="138" t="s">
        <v>117</v>
      </c>
      <c r="T21" s="138" t="s">
        <v>132</v>
      </c>
      <c r="U21" s="134" t="s">
        <v>118</v>
      </c>
      <c r="V21" s="131" t="s">
        <v>119</v>
      </c>
      <c r="W21" s="147"/>
    </row>
    <row r="22" spans="1:23" s="121" customFormat="1" ht="153.75" customHeight="1">
      <c r="A22" s="105"/>
      <c r="B22" s="127"/>
      <c r="C22" s="129">
        <v>11</v>
      </c>
      <c r="D22" s="116" t="s">
        <v>50</v>
      </c>
      <c r="E22" s="103" t="s">
        <v>77</v>
      </c>
      <c r="F22" s="103" t="s">
        <v>55</v>
      </c>
      <c r="G22" s="130" t="s">
        <v>120</v>
      </c>
      <c r="H22" s="130" t="s">
        <v>121</v>
      </c>
      <c r="I22" s="130" t="s">
        <v>122</v>
      </c>
      <c r="J22" s="139">
        <v>2019</v>
      </c>
      <c r="K22" s="139" t="s">
        <v>131</v>
      </c>
      <c r="L22" s="125">
        <v>7</v>
      </c>
      <c r="M22" s="125">
        <v>2</v>
      </c>
      <c r="N22" s="102">
        <v>5</v>
      </c>
      <c r="O22" s="125">
        <v>7</v>
      </c>
      <c r="P22" s="125">
        <v>0</v>
      </c>
      <c r="Q22" s="125">
        <v>7</v>
      </c>
      <c r="R22" s="117">
        <v>4</v>
      </c>
      <c r="S22" s="109" t="s">
        <v>123</v>
      </c>
      <c r="T22" s="109" t="s">
        <v>123</v>
      </c>
      <c r="U22" s="125"/>
      <c r="V22" s="131" t="s">
        <v>124</v>
      </c>
      <c r="W22" s="147"/>
    </row>
    <row r="23" spans="1:23" s="121" customFormat="1" ht="153.75" customHeight="1">
      <c r="A23" s="105"/>
      <c r="B23" s="128"/>
      <c r="C23" s="129">
        <v>12</v>
      </c>
      <c r="D23" s="116" t="s">
        <v>50</v>
      </c>
      <c r="E23" s="103" t="s">
        <v>77</v>
      </c>
      <c r="F23" s="103" t="s">
        <v>55</v>
      </c>
      <c r="G23" s="130" t="s">
        <v>120</v>
      </c>
      <c r="H23" s="130" t="s">
        <v>125</v>
      </c>
      <c r="I23" s="130" t="s">
        <v>126</v>
      </c>
      <c r="J23" s="139">
        <v>2019</v>
      </c>
      <c r="K23" s="139">
        <v>2019</v>
      </c>
      <c r="L23" s="106">
        <v>3</v>
      </c>
      <c r="M23" s="106">
        <v>1</v>
      </c>
      <c r="N23" s="102">
        <v>2</v>
      </c>
      <c r="O23" s="125">
        <v>3</v>
      </c>
      <c r="P23" s="125">
        <v>0</v>
      </c>
      <c r="Q23" s="125">
        <v>3</v>
      </c>
      <c r="R23" s="117">
        <v>2</v>
      </c>
      <c r="S23" s="109" t="s">
        <v>123</v>
      </c>
      <c r="T23" s="109" t="s">
        <v>127</v>
      </c>
      <c r="U23" s="125"/>
      <c r="V23" s="131" t="s">
        <v>128</v>
      </c>
      <c r="W23" s="148"/>
    </row>
    <row r="24" spans="1:23" ht="40.5">
      <c r="B24" s="9"/>
      <c r="C24" s="101"/>
      <c r="D24" s="110" t="s">
        <v>66</v>
      </c>
      <c r="E24" s="110"/>
      <c r="F24" s="111"/>
      <c r="G24" s="111"/>
      <c r="H24" s="111"/>
      <c r="I24" s="111"/>
      <c r="J24" s="111"/>
      <c r="K24" s="111"/>
      <c r="L24" s="112">
        <f>SUM(L11:L23)</f>
        <v>61188.4</v>
      </c>
      <c r="M24" s="112">
        <f>SUM(M11:M23)</f>
        <v>15462.1</v>
      </c>
      <c r="N24" s="112">
        <f>SUM(N11:N23)</f>
        <v>45661.3</v>
      </c>
      <c r="O24" s="112">
        <f>SUM(O12:O23)</f>
        <v>1140</v>
      </c>
      <c r="P24" s="112">
        <f>SUM(P12:P23)</f>
        <v>3209.0000000000005</v>
      </c>
      <c r="Q24" s="112">
        <f>SUM(Q12:Q23)</f>
        <v>244.5</v>
      </c>
      <c r="R24" s="112">
        <v>1119</v>
      </c>
      <c r="S24" s="111"/>
      <c r="T24" s="111"/>
      <c r="U24" s="111"/>
      <c r="V24" s="113"/>
      <c r="W24" s="101"/>
    </row>
    <row r="25" spans="1:23" ht="30.75">
      <c r="B25" s="69"/>
      <c r="C25" s="69"/>
      <c r="D25" s="70"/>
      <c r="E25" s="70"/>
      <c r="F25" s="70"/>
      <c r="G25" s="71"/>
      <c r="H25" s="71"/>
      <c r="I25" s="71"/>
      <c r="J25" s="70"/>
      <c r="K25" s="70"/>
      <c r="L25" s="72"/>
      <c r="M25" s="72"/>
      <c r="N25" s="73"/>
      <c r="O25" s="74"/>
      <c r="P25" s="72"/>
      <c r="Q25" s="74"/>
      <c r="R25" s="75"/>
      <c r="S25" s="69"/>
      <c r="T25" s="69"/>
      <c r="U25" s="74"/>
      <c r="V25" s="76"/>
      <c r="W25" s="69"/>
    </row>
    <row r="26" spans="1:23" ht="30.75">
      <c r="B26" s="69"/>
      <c r="C26" s="69"/>
      <c r="D26" s="152" t="s">
        <v>105</v>
      </c>
      <c r="E26" s="152"/>
      <c r="F26" s="104"/>
      <c r="G26" s="153" t="s">
        <v>106</v>
      </c>
      <c r="H26" s="69"/>
      <c r="I26" s="69"/>
      <c r="J26" s="69"/>
      <c r="K26" s="69"/>
      <c r="L26" s="73"/>
      <c r="M26" s="73"/>
      <c r="N26" s="73"/>
      <c r="O26" s="73"/>
      <c r="P26" s="73"/>
      <c r="Q26" s="73"/>
      <c r="R26" s="75"/>
      <c r="S26" s="69"/>
      <c r="T26" s="69"/>
      <c r="U26" s="69"/>
      <c r="V26" s="76"/>
      <c r="W26" s="69"/>
    </row>
    <row r="27" spans="1:23" ht="30.75">
      <c r="B27" s="69"/>
      <c r="C27" s="69"/>
      <c r="D27" s="152"/>
      <c r="E27" s="152"/>
      <c r="F27" s="104"/>
      <c r="G27" s="153"/>
      <c r="H27" s="69"/>
      <c r="I27" s="69"/>
      <c r="J27" s="69"/>
      <c r="K27" s="69"/>
      <c r="L27" s="73"/>
      <c r="M27" s="73"/>
      <c r="N27" s="73"/>
      <c r="O27" s="73"/>
      <c r="P27" s="73"/>
      <c r="Q27" s="73"/>
      <c r="R27" s="75"/>
      <c r="S27" s="69"/>
      <c r="T27" s="69"/>
      <c r="U27" s="69"/>
      <c r="V27" s="76"/>
      <c r="W27" s="69"/>
    </row>
    <row r="28" spans="1:23" ht="30.75">
      <c r="B28" s="69"/>
      <c r="C28" s="69"/>
      <c r="D28" s="91"/>
      <c r="E28" s="91"/>
      <c r="F28" s="90"/>
      <c r="G28" s="91"/>
      <c r="H28" s="69"/>
      <c r="I28" s="69"/>
      <c r="J28" s="69"/>
      <c r="K28" s="69"/>
      <c r="L28" s="73"/>
      <c r="M28" s="73"/>
      <c r="N28" s="73"/>
      <c r="O28" s="73"/>
      <c r="P28" s="73"/>
      <c r="Q28" s="73"/>
      <c r="R28" s="78"/>
      <c r="S28" s="69"/>
      <c r="T28" s="69"/>
      <c r="U28" s="69"/>
      <c r="V28" s="79"/>
      <c r="W28" s="69"/>
    </row>
    <row r="29" spans="1:23" ht="30.75">
      <c r="B29" s="69"/>
      <c r="C29" s="69"/>
      <c r="D29" s="149" t="s">
        <v>149</v>
      </c>
      <c r="E29" s="149"/>
      <c r="F29" s="90"/>
      <c r="G29" s="92"/>
      <c r="H29" s="69"/>
      <c r="I29" s="69"/>
      <c r="J29" s="69"/>
      <c r="K29" s="69"/>
      <c r="L29" s="73"/>
      <c r="M29" s="73"/>
      <c r="N29" s="73"/>
      <c r="O29" s="73"/>
      <c r="P29" s="73"/>
      <c r="Q29" s="73"/>
      <c r="R29" s="75"/>
      <c r="S29" s="69"/>
      <c r="T29" s="69"/>
      <c r="U29" s="69"/>
      <c r="V29" s="79"/>
      <c r="W29" s="69"/>
    </row>
    <row r="30" spans="1:23" s="58" customFormat="1" ht="30.75">
      <c r="A30" s="18"/>
      <c r="B30" s="69"/>
      <c r="C30" s="80"/>
      <c r="D30" s="69"/>
      <c r="E30" s="80"/>
      <c r="F30" s="81"/>
      <c r="G30" s="77"/>
      <c r="H30" s="77"/>
      <c r="I30" s="77"/>
      <c r="J30" s="77"/>
      <c r="K30" s="77"/>
      <c r="L30" s="73"/>
      <c r="M30" s="73"/>
      <c r="N30" s="73"/>
      <c r="O30" s="73"/>
      <c r="P30" s="73"/>
      <c r="Q30" s="73"/>
      <c r="R30" s="78"/>
      <c r="S30" s="77"/>
      <c r="T30" s="77"/>
      <c r="U30" s="77"/>
      <c r="V30" s="79"/>
      <c r="W30" s="69"/>
    </row>
    <row r="31" spans="1:23" s="58" customFormat="1" ht="30.75">
      <c r="A31" s="18"/>
      <c r="B31" s="69"/>
      <c r="C31" s="80"/>
      <c r="D31" s="69"/>
      <c r="E31" s="80"/>
      <c r="F31" s="81"/>
      <c r="G31" s="77"/>
      <c r="H31" s="77"/>
      <c r="I31" s="77"/>
      <c r="J31" s="77"/>
      <c r="K31" s="77"/>
      <c r="L31" s="73"/>
      <c r="M31" s="73"/>
      <c r="N31" s="73"/>
      <c r="O31" s="73"/>
      <c r="P31" s="73"/>
      <c r="Q31" s="73"/>
      <c r="R31" s="78"/>
      <c r="S31" s="77"/>
      <c r="T31" s="77"/>
      <c r="U31" s="77"/>
      <c r="V31" s="79"/>
      <c r="W31" s="69"/>
    </row>
    <row r="32" spans="1:23" s="58" customFormat="1" ht="30.75">
      <c r="A32" s="18"/>
      <c r="B32" s="69"/>
      <c r="C32" s="80"/>
      <c r="D32" s="69"/>
      <c r="E32" s="80"/>
      <c r="F32" s="81"/>
      <c r="G32" s="77"/>
      <c r="H32" s="77"/>
      <c r="I32" s="77"/>
      <c r="J32" s="77"/>
      <c r="K32" s="77"/>
      <c r="L32" s="73"/>
      <c r="M32" s="73"/>
      <c r="N32" s="73"/>
      <c r="O32" s="73"/>
      <c r="P32" s="73"/>
      <c r="Q32" s="73"/>
      <c r="R32" s="78"/>
      <c r="S32" s="77"/>
      <c r="T32" s="77"/>
      <c r="U32" s="77"/>
      <c r="V32" s="79"/>
      <c r="W32" s="69"/>
    </row>
    <row r="33" spans="1:23" s="58" customFormat="1" ht="30.75">
      <c r="A33" s="18"/>
      <c r="B33" s="69"/>
      <c r="C33" s="80"/>
      <c r="D33" s="69"/>
      <c r="E33" s="80"/>
      <c r="F33" s="81"/>
      <c r="G33" s="82"/>
      <c r="H33" s="77"/>
      <c r="I33" s="77"/>
      <c r="J33" s="82"/>
      <c r="K33" s="82"/>
      <c r="L33" s="73"/>
      <c r="M33" s="73"/>
      <c r="N33" s="73"/>
      <c r="O33" s="73"/>
      <c r="P33" s="73"/>
      <c r="Q33" s="73"/>
      <c r="R33" s="78"/>
      <c r="S33" s="69"/>
      <c r="T33" s="69"/>
      <c r="U33" s="77"/>
      <c r="V33" s="79"/>
      <c r="W33" s="69"/>
    </row>
    <row r="34" spans="1:23" s="58" customFormat="1" ht="30.75">
      <c r="A34" s="18"/>
      <c r="B34" s="69"/>
      <c r="C34" s="80"/>
      <c r="D34" s="69"/>
      <c r="E34" s="80"/>
      <c r="F34" s="81"/>
      <c r="G34" s="82"/>
      <c r="H34" s="77"/>
      <c r="I34" s="77"/>
      <c r="J34" s="83"/>
      <c r="K34" s="83"/>
      <c r="L34" s="73"/>
      <c r="M34" s="73"/>
      <c r="N34" s="73"/>
      <c r="O34" s="73"/>
      <c r="P34" s="73"/>
      <c r="Q34" s="73"/>
      <c r="R34" s="78"/>
      <c r="S34" s="69"/>
      <c r="T34" s="69"/>
      <c r="U34" s="77"/>
      <c r="V34" s="79"/>
      <c r="W34" s="69"/>
    </row>
    <row r="35" spans="1:23" ht="95.25" customHeight="1">
      <c r="A35" s="33"/>
      <c r="B35" s="80"/>
      <c r="C35" s="76"/>
      <c r="D35" s="89"/>
      <c r="E35" s="84"/>
      <c r="F35" s="76"/>
      <c r="G35" s="82"/>
      <c r="H35" s="77"/>
      <c r="I35" s="77"/>
      <c r="J35" s="83"/>
      <c r="K35" s="83"/>
      <c r="L35" s="85"/>
      <c r="M35" s="85"/>
      <c r="N35" s="85"/>
      <c r="O35" s="85"/>
      <c r="P35" s="86"/>
      <c r="Q35" s="85"/>
      <c r="R35" s="87"/>
      <c r="S35" s="69"/>
      <c r="T35" s="69"/>
      <c r="U35" s="88"/>
      <c r="V35" s="79"/>
      <c r="W35" s="69"/>
    </row>
    <row r="36" spans="1:23">
      <c r="I36" s="57"/>
    </row>
    <row r="37" spans="1:23">
      <c r="I37" s="57"/>
    </row>
    <row r="38" spans="1:23">
      <c r="H38" s="35"/>
    </row>
  </sheetData>
  <mergeCells count="31">
    <mergeCell ref="V9:V10"/>
    <mergeCell ref="W9:W10"/>
    <mergeCell ref="L9:N9"/>
    <mergeCell ref="O9:O10"/>
    <mergeCell ref="P9:Q9"/>
    <mergeCell ref="R9:R10"/>
    <mergeCell ref="S9:S10"/>
    <mergeCell ref="T9:T10"/>
    <mergeCell ref="U9:U10"/>
    <mergeCell ref="H9:H10"/>
    <mergeCell ref="J9:K9"/>
    <mergeCell ref="B9:B10"/>
    <mergeCell ref="D9:D10"/>
    <mergeCell ref="E9:E10"/>
    <mergeCell ref="G9:G10"/>
    <mergeCell ref="I9:I10"/>
    <mergeCell ref="F9:F10"/>
    <mergeCell ref="C16:C17"/>
    <mergeCell ref="D16:D17"/>
    <mergeCell ref="E16:E17"/>
    <mergeCell ref="F16:F17"/>
    <mergeCell ref="G16:G17"/>
    <mergeCell ref="V12:V13"/>
    <mergeCell ref="W11:W23"/>
    <mergeCell ref="D29:E29"/>
    <mergeCell ref="I16:I17"/>
    <mergeCell ref="S16:S17"/>
    <mergeCell ref="V16:V17"/>
    <mergeCell ref="D26:E27"/>
    <mergeCell ref="G26:G27"/>
    <mergeCell ref="H16:H17"/>
  </mergeCells>
  <phoneticPr fontId="11" type="noConversion"/>
  <pageMargins left="0.23622047244094491" right="0.15748031496062992" top="0.4" bottom="0.19685039370078741" header="0.31496062992125984" footer="0.15748031496062992"/>
  <pageSetup paperSize="9" scale="26" fitToWidth="2" fitToHeight="50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L16"/>
  <sheetViews>
    <sheetView zoomScale="44" zoomScaleNormal="44" workbookViewId="0">
      <pane ySplit="7" topLeftCell="A8" activePane="bottomLeft" state="frozen"/>
      <selection activeCell="A5" sqref="A5"/>
      <selection pane="bottomLeft" activeCell="D15" sqref="D15"/>
    </sheetView>
  </sheetViews>
  <sheetFormatPr defaultRowHeight="31.5"/>
  <cols>
    <col min="1" max="1" width="9.140625" style="42"/>
    <col min="2" max="2" width="25.85546875" style="42" customWidth="1"/>
    <col min="3" max="3" width="40.140625" style="42" customWidth="1"/>
    <col min="4" max="4" width="101" style="42" customWidth="1"/>
    <col min="5" max="5" width="56.7109375" style="42" customWidth="1"/>
    <col min="6" max="6" width="90.7109375" style="42" customWidth="1"/>
    <col min="7" max="7" width="24.140625" style="55" customWidth="1"/>
    <col min="8" max="8" width="30.85546875" style="55" customWidth="1"/>
    <col min="9" max="9" width="30.140625" style="55" customWidth="1"/>
    <col min="10" max="10" width="26.7109375" style="56" customWidth="1"/>
    <col min="11" max="11" width="44.85546875" style="42" customWidth="1"/>
    <col min="12" max="12" width="32.140625" style="42" customWidth="1"/>
    <col min="13" max="13" width="33.85546875" style="42" customWidth="1"/>
    <col min="14" max="16384" width="9.140625" style="42"/>
  </cols>
  <sheetData>
    <row r="1" spans="1:116">
      <c r="A1" s="37"/>
      <c r="B1" s="38"/>
      <c r="C1" s="38"/>
      <c r="D1" s="37"/>
      <c r="E1" s="37"/>
      <c r="F1" s="37"/>
      <c r="G1" s="39"/>
      <c r="H1" s="39"/>
      <c r="I1" s="39"/>
      <c r="J1" s="40"/>
      <c r="K1" s="37"/>
      <c r="L1" s="41"/>
      <c r="M1" s="41"/>
    </row>
    <row r="2" spans="1:116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44"/>
    </row>
    <row r="3" spans="1:116">
      <c r="N3" s="44"/>
    </row>
    <row r="4" spans="1:116">
      <c r="A4" s="43"/>
      <c r="B4" s="174" t="s">
        <v>1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16">
      <c r="A5" s="173"/>
      <c r="B5" s="171" t="s">
        <v>4</v>
      </c>
      <c r="C5" s="178" t="s">
        <v>32</v>
      </c>
      <c r="D5" s="173" t="s">
        <v>11</v>
      </c>
      <c r="E5" s="173" t="s">
        <v>12</v>
      </c>
      <c r="F5" s="173" t="s">
        <v>13</v>
      </c>
      <c r="G5" s="177" t="s">
        <v>14</v>
      </c>
      <c r="H5" s="177"/>
      <c r="I5" s="177"/>
      <c r="J5" s="175" t="s">
        <v>15</v>
      </c>
      <c r="K5" s="173" t="s">
        <v>16</v>
      </c>
      <c r="L5" s="176" t="s">
        <v>17</v>
      </c>
      <c r="M5" s="176"/>
    </row>
    <row r="6" spans="1:116" ht="344.25" customHeight="1">
      <c r="A6" s="173"/>
      <c r="B6" s="172"/>
      <c r="C6" s="179"/>
      <c r="D6" s="173"/>
      <c r="E6" s="173"/>
      <c r="F6" s="173"/>
      <c r="G6" s="63" t="s">
        <v>25</v>
      </c>
      <c r="H6" s="63" t="s">
        <v>26</v>
      </c>
      <c r="I6" s="140" t="s">
        <v>155</v>
      </c>
      <c r="J6" s="175"/>
      <c r="K6" s="173"/>
      <c r="L6" s="47" t="s">
        <v>18</v>
      </c>
      <c r="M6" s="47" t="s">
        <v>19</v>
      </c>
    </row>
    <row r="7" spans="1:116">
      <c r="A7" s="45">
        <v>1</v>
      </c>
      <c r="B7" s="45">
        <v>1</v>
      </c>
      <c r="C7" s="45">
        <v>2</v>
      </c>
      <c r="D7" s="45">
        <v>3</v>
      </c>
      <c r="E7" s="45">
        <v>4</v>
      </c>
      <c r="F7" s="45">
        <v>5</v>
      </c>
      <c r="G7" s="59">
        <v>6</v>
      </c>
      <c r="H7" s="59">
        <v>7</v>
      </c>
      <c r="I7" s="59">
        <v>8</v>
      </c>
      <c r="J7" s="46">
        <v>9</v>
      </c>
      <c r="K7" s="45">
        <v>10</v>
      </c>
      <c r="L7" s="45">
        <v>11</v>
      </c>
      <c r="M7" s="45">
        <v>12</v>
      </c>
    </row>
    <row r="8" spans="1:116" ht="356.25" customHeight="1">
      <c r="A8" s="45"/>
      <c r="B8" s="45">
        <v>1</v>
      </c>
      <c r="C8" s="141" t="s">
        <v>157</v>
      </c>
      <c r="D8" s="67" t="s">
        <v>156</v>
      </c>
      <c r="E8" s="68" t="s">
        <v>158</v>
      </c>
      <c r="F8" s="68" t="s">
        <v>159</v>
      </c>
      <c r="G8" s="142">
        <v>10270</v>
      </c>
      <c r="H8" s="192">
        <v>3081</v>
      </c>
      <c r="I8" s="142">
        <v>7189</v>
      </c>
      <c r="J8" s="142">
        <v>5</v>
      </c>
      <c r="K8" s="68" t="s">
        <v>160</v>
      </c>
      <c r="L8" s="108">
        <v>0</v>
      </c>
      <c r="M8" s="141" t="s">
        <v>161</v>
      </c>
    </row>
    <row r="9" spans="1:116" s="50" customFormat="1" ht="303" customHeight="1">
      <c r="A9" s="45"/>
      <c r="B9" s="45">
        <v>2</v>
      </c>
      <c r="C9" s="45" t="s">
        <v>50</v>
      </c>
      <c r="D9" s="67" t="s">
        <v>162</v>
      </c>
      <c r="E9" s="68" t="s">
        <v>163</v>
      </c>
      <c r="F9" s="68" t="s">
        <v>159</v>
      </c>
      <c r="G9" s="142">
        <v>9070</v>
      </c>
      <c r="H9" s="142">
        <v>2721</v>
      </c>
      <c r="I9" s="142">
        <v>6349</v>
      </c>
      <c r="J9" s="142">
        <v>11</v>
      </c>
      <c r="K9" s="68" t="s">
        <v>160</v>
      </c>
      <c r="L9" s="108">
        <v>0</v>
      </c>
      <c r="M9" s="141" t="s">
        <v>161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</row>
    <row r="10" spans="1:116">
      <c r="A10" s="45"/>
      <c r="B10" s="45"/>
      <c r="C10" s="120"/>
      <c r="D10" s="120"/>
      <c r="E10" s="45"/>
      <c r="F10" s="45"/>
      <c r="G10" s="59"/>
      <c r="H10" s="59"/>
      <c r="I10" s="59"/>
      <c r="J10" s="46"/>
      <c r="K10" s="45"/>
      <c r="L10" s="45"/>
      <c r="M10" s="45"/>
    </row>
    <row r="11" spans="1:116">
      <c r="A11" s="45"/>
      <c r="B11" s="51"/>
      <c r="C11" s="51"/>
      <c r="D11" s="47"/>
      <c r="E11" s="47"/>
      <c r="F11" s="47"/>
      <c r="G11" s="48"/>
      <c r="H11" s="48"/>
      <c r="I11" s="48"/>
      <c r="J11" s="49"/>
      <c r="K11" s="47"/>
      <c r="L11" s="47"/>
      <c r="M11" s="47"/>
    </row>
    <row r="12" spans="1:116">
      <c r="A12" s="193"/>
      <c r="B12" s="193" t="s">
        <v>164</v>
      </c>
      <c r="C12" s="193"/>
      <c r="D12" s="193"/>
      <c r="E12" s="193"/>
      <c r="F12" s="194"/>
      <c r="G12" s="194">
        <f>SUM(G8:G11)</f>
        <v>19340</v>
      </c>
      <c r="H12" s="194">
        <f>SUM(H8:H11)</f>
        <v>5802</v>
      </c>
      <c r="I12" s="194">
        <f>SUM(I8:I11)</f>
        <v>13538</v>
      </c>
      <c r="J12" s="194">
        <f>SUM(J8:J11)</f>
        <v>16</v>
      </c>
      <c r="K12" s="195"/>
      <c r="L12" s="195"/>
      <c r="M12" s="195"/>
    </row>
    <row r="13" spans="1:116">
      <c r="A13" s="41"/>
      <c r="B13" s="52"/>
      <c r="C13" s="52"/>
      <c r="D13" s="41"/>
      <c r="E13" s="41"/>
      <c r="F13" s="41"/>
      <c r="G13" s="53"/>
      <c r="H13" s="53"/>
      <c r="I13" s="53"/>
      <c r="J13" s="54"/>
      <c r="K13" s="41"/>
      <c r="L13" s="41"/>
      <c r="M13" s="41"/>
    </row>
    <row r="14" spans="1:116">
      <c r="A14" s="41"/>
      <c r="B14" s="52"/>
      <c r="C14" s="52"/>
      <c r="D14" s="41"/>
      <c r="E14" s="41"/>
      <c r="F14" s="41"/>
      <c r="G14" s="53"/>
      <c r="H14" s="53"/>
      <c r="I14" s="53"/>
      <c r="J14" s="54"/>
      <c r="K14" s="41"/>
      <c r="L14" s="41"/>
      <c r="M14" s="41"/>
    </row>
    <row r="15" spans="1:116">
      <c r="B15" s="41"/>
      <c r="C15" s="41"/>
    </row>
    <row r="16" spans="1:116">
      <c r="B16" s="41"/>
      <c r="C16" s="41"/>
    </row>
  </sheetData>
  <autoFilter ref="A7:N9"/>
  <mergeCells count="12">
    <mergeCell ref="B5:B6"/>
    <mergeCell ref="A5:A6"/>
    <mergeCell ref="A2:M2"/>
    <mergeCell ref="B4:N4"/>
    <mergeCell ref="J5:J6"/>
    <mergeCell ref="K5:K6"/>
    <mergeCell ref="L5:M5"/>
    <mergeCell ref="D5:D6"/>
    <mergeCell ref="E5:E6"/>
    <mergeCell ref="F5:F6"/>
    <mergeCell ref="G5:I5"/>
    <mergeCell ref="C5:C6"/>
  </mergeCells>
  <phoneticPr fontId="11" type="noConversion"/>
  <pageMargins left="0.19685039370078741" right="0.19685039370078741" top="0.19685039370078741" bottom="0.19685039370078741" header="0" footer="0"/>
  <pageSetup paperSize="9"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"/>
  <sheetViews>
    <sheetView view="pageBreakPreview" zoomScale="40" zoomScaleNormal="70" zoomScaleSheetLayoutView="40" workbookViewId="0">
      <selection activeCell="B10" sqref="B10"/>
    </sheetView>
  </sheetViews>
  <sheetFormatPr defaultRowHeight="31.5"/>
  <cols>
    <col min="1" max="1" width="8.140625" style="21" customWidth="1"/>
    <col min="2" max="2" width="55" style="21" customWidth="1"/>
    <col min="3" max="3" width="71.85546875" style="21" customWidth="1"/>
    <col min="4" max="4" width="177.140625" style="21" customWidth="1"/>
    <col min="5" max="5" width="24.85546875" style="30" customWidth="1"/>
    <col min="6" max="6" width="72.42578125" style="21" customWidth="1"/>
    <col min="7" max="16384" width="9.140625" style="21"/>
  </cols>
  <sheetData>
    <row r="1" spans="1:6">
      <c r="A1" s="180" t="s">
        <v>2</v>
      </c>
      <c r="B1" s="180"/>
      <c r="C1" s="180"/>
      <c r="D1" s="180"/>
      <c r="E1" s="180"/>
      <c r="F1" s="180"/>
    </row>
    <row r="2" spans="1:6" ht="55.5" customHeight="1">
      <c r="A2" s="180" t="s">
        <v>3</v>
      </c>
      <c r="B2" s="180"/>
      <c r="C2" s="180"/>
      <c r="D2" s="180"/>
      <c r="E2" s="180"/>
      <c r="F2" s="180"/>
    </row>
    <row r="3" spans="1:6" ht="20.25" customHeight="1" thickBot="1">
      <c r="A3" s="20"/>
      <c r="B3" s="20"/>
      <c r="C3" s="20"/>
      <c r="D3" s="20"/>
      <c r="E3" s="22"/>
      <c r="F3" s="20"/>
    </row>
    <row r="4" spans="1:6" ht="123">
      <c r="A4" s="23" t="s">
        <v>4</v>
      </c>
      <c r="B4" s="64" t="s">
        <v>6</v>
      </c>
      <c r="C4" s="64" t="s">
        <v>5</v>
      </c>
      <c r="D4" s="64" t="s">
        <v>7</v>
      </c>
      <c r="E4" s="65" t="s">
        <v>8</v>
      </c>
      <c r="F4" s="66" t="s">
        <v>9</v>
      </c>
    </row>
    <row r="5" spans="1:6">
      <c r="A5" s="24">
        <v>1</v>
      </c>
      <c r="B5" s="25">
        <v>2</v>
      </c>
      <c r="C5" s="25">
        <v>3</v>
      </c>
      <c r="D5" s="25">
        <v>4</v>
      </c>
      <c r="E5" s="25">
        <v>5</v>
      </c>
      <c r="F5" s="26">
        <v>6</v>
      </c>
    </row>
    <row r="6" spans="1:6" ht="399.75">
      <c r="A6" s="27">
        <v>1</v>
      </c>
      <c r="B6" s="94" t="s">
        <v>88</v>
      </c>
      <c r="C6" s="94" t="s">
        <v>84</v>
      </c>
      <c r="D6" s="94" t="s">
        <v>143</v>
      </c>
      <c r="E6" s="95">
        <v>150</v>
      </c>
      <c r="F6" s="96" t="s">
        <v>89</v>
      </c>
    </row>
    <row r="7" spans="1:6" s="28" customFormat="1">
      <c r="A7" s="98"/>
      <c r="B7" s="94"/>
      <c r="C7" s="94"/>
      <c r="D7" s="94"/>
      <c r="E7" s="97"/>
      <c r="F7" s="96"/>
    </row>
    <row r="8" spans="1:6" s="28" customFormat="1">
      <c r="A8" s="29"/>
      <c r="B8" s="94"/>
      <c r="C8" s="94"/>
      <c r="D8" s="94"/>
      <c r="E8" s="97"/>
      <c r="F8" s="96"/>
    </row>
    <row r="9" spans="1:6" s="28" customFormat="1">
      <c r="A9" s="29"/>
      <c r="B9" s="94"/>
      <c r="C9" s="94"/>
      <c r="D9" s="94"/>
      <c r="E9" s="97"/>
      <c r="F9" s="96"/>
    </row>
    <row r="10" spans="1:6" ht="61.5">
      <c r="B10" s="196" t="s">
        <v>165</v>
      </c>
      <c r="C10" s="196">
        <v>1</v>
      </c>
      <c r="D10" s="196"/>
      <c r="E10" s="197">
        <f>SUM(E6:E9)</f>
        <v>150</v>
      </c>
      <c r="F10" s="198"/>
    </row>
  </sheetData>
  <autoFilter ref="A5:F7"/>
  <mergeCells count="2">
    <mergeCell ref="A1:F1"/>
    <mergeCell ref="A2:F2"/>
  </mergeCells>
  <phoneticPr fontId="11" type="noConversion"/>
  <pageMargins left="0.23622047244094491" right="0.23622047244094491" top="0.39370078740157483" bottom="0.39370078740157483" header="0.31496062992125984" footer="0.31496062992125984"/>
  <pageSetup paperSize="9" scale="24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R12"/>
  <sheetViews>
    <sheetView zoomScale="49" zoomScaleNormal="49" zoomScaleSheetLayoutView="40" workbookViewId="0">
      <pane ySplit="11" topLeftCell="A12" activePane="bottomLeft" state="frozen"/>
      <selection activeCell="A9" sqref="A9"/>
      <selection pane="bottomLeft" activeCell="R20" sqref="R20"/>
    </sheetView>
  </sheetViews>
  <sheetFormatPr defaultRowHeight="31.5"/>
  <cols>
    <col min="1" max="1" width="12.42578125" style="18" bestFit="1" customWidth="1"/>
    <col min="2" max="2" width="9.85546875" style="1" customWidth="1"/>
    <col min="3" max="3" width="42.28515625" style="10" customWidth="1"/>
    <col min="4" max="4" width="47.5703125" style="10" customWidth="1"/>
    <col min="5" max="5" width="30.28515625" style="1" customWidth="1"/>
    <col min="6" max="6" width="78.7109375" style="1" customWidth="1"/>
    <col min="7" max="7" width="90.85546875" style="7" customWidth="1"/>
    <col min="8" max="8" width="25.7109375" style="1" customWidth="1"/>
    <col min="9" max="9" width="15.7109375" style="1" customWidth="1"/>
    <col min="10" max="14" width="30.7109375" style="4" customWidth="1"/>
    <col min="15" max="15" width="30.5703125" style="15" customWidth="1"/>
    <col min="16" max="17" width="94" style="1" customWidth="1"/>
    <col min="18" max="18" width="47.42578125" style="1" customWidth="1"/>
    <col min="19" max="16384" width="9.140625" style="1"/>
  </cols>
  <sheetData>
    <row r="1" spans="1:18">
      <c r="A1" s="1"/>
      <c r="C1" s="16"/>
      <c r="G1" s="1"/>
      <c r="M1" s="2"/>
      <c r="N1" s="8"/>
      <c r="O1" s="12"/>
      <c r="P1" s="8"/>
      <c r="Q1" s="8"/>
    </row>
    <row r="2" spans="1:18" ht="30.75">
      <c r="A2" s="1"/>
      <c r="C2" s="11"/>
      <c r="D2" s="11"/>
      <c r="E2" s="11"/>
      <c r="F2" s="11"/>
      <c r="G2" s="11"/>
      <c r="H2" s="11"/>
      <c r="I2" s="7" t="s">
        <v>20</v>
      </c>
      <c r="J2" s="11"/>
      <c r="K2" s="11"/>
      <c r="L2" s="11"/>
      <c r="M2" s="11"/>
      <c r="N2" s="11"/>
      <c r="O2" s="13"/>
      <c r="P2" s="11"/>
      <c r="Q2" s="11"/>
    </row>
    <row r="3" spans="1:18" ht="30.75">
      <c r="A3" s="1"/>
      <c r="C3" s="11"/>
      <c r="D3" s="11"/>
      <c r="E3" s="11"/>
      <c r="F3" s="11"/>
      <c r="G3" s="11"/>
      <c r="H3" s="11"/>
      <c r="I3" s="7" t="s">
        <v>21</v>
      </c>
      <c r="J3" s="11"/>
      <c r="K3" s="11"/>
      <c r="L3" s="11"/>
      <c r="M3" s="11"/>
      <c r="N3" s="11"/>
      <c r="O3" s="13"/>
      <c r="P3" s="11"/>
      <c r="Q3" s="11"/>
    </row>
    <row r="4" spans="1:18">
      <c r="A4" s="1"/>
      <c r="I4" s="7"/>
      <c r="M4" s="7"/>
      <c r="N4" s="7"/>
      <c r="O4" s="14"/>
      <c r="P4" s="7"/>
      <c r="Q4" s="7"/>
    </row>
    <row r="5" spans="1:18" ht="30.75">
      <c r="A5" s="1"/>
      <c r="C5" s="11"/>
      <c r="D5" s="11"/>
      <c r="E5" s="11"/>
      <c r="F5" s="11"/>
      <c r="G5" s="11"/>
      <c r="H5" s="11"/>
      <c r="I5" s="7" t="s">
        <v>22</v>
      </c>
      <c r="J5" s="11"/>
      <c r="K5" s="11"/>
      <c r="L5" s="11"/>
      <c r="M5" s="11"/>
      <c r="N5" s="11"/>
      <c r="O5" s="13"/>
      <c r="P5" s="11"/>
      <c r="Q5" s="11"/>
    </row>
    <row r="6" spans="1:18" ht="30.75">
      <c r="A6" s="1"/>
      <c r="C6" s="11"/>
      <c r="D6" s="11"/>
      <c r="E6" s="11"/>
      <c r="F6" s="11"/>
      <c r="G6" s="11"/>
      <c r="H6" s="11"/>
      <c r="I6" s="31" t="s">
        <v>107</v>
      </c>
      <c r="J6" s="11"/>
      <c r="K6" s="11"/>
      <c r="L6" s="11"/>
      <c r="M6" s="11"/>
      <c r="N6" s="11"/>
      <c r="O6" s="13"/>
      <c r="P6" s="11"/>
      <c r="Q6" s="11"/>
    </row>
    <row r="7" spans="1:18" ht="30.75">
      <c r="A7" s="1"/>
      <c r="C7" s="11"/>
      <c r="D7" s="11"/>
      <c r="E7" s="11"/>
      <c r="F7" s="11"/>
      <c r="G7" s="11"/>
      <c r="H7" s="11"/>
      <c r="I7" s="7" t="s">
        <v>30</v>
      </c>
      <c r="J7" s="11"/>
      <c r="K7" s="11"/>
      <c r="L7" s="11"/>
      <c r="M7" s="11"/>
      <c r="N7" s="11"/>
      <c r="O7" s="13"/>
      <c r="P7" s="11"/>
      <c r="Q7" s="11"/>
    </row>
    <row r="8" spans="1:18">
      <c r="A8" s="1"/>
      <c r="G8" s="1"/>
      <c r="M8" s="1"/>
      <c r="N8" s="1"/>
    </row>
    <row r="9" spans="1:18" ht="92.25" customHeight="1">
      <c r="B9" s="158" t="s">
        <v>36</v>
      </c>
      <c r="C9" s="178" t="s">
        <v>32</v>
      </c>
      <c r="D9" s="178" t="s">
        <v>45</v>
      </c>
      <c r="E9" s="181" t="s">
        <v>48</v>
      </c>
      <c r="F9" s="181" t="s">
        <v>23</v>
      </c>
      <c r="G9" s="181" t="s">
        <v>28</v>
      </c>
      <c r="H9" s="183" t="s">
        <v>24</v>
      </c>
      <c r="I9" s="184"/>
      <c r="J9" s="186" t="s">
        <v>41</v>
      </c>
      <c r="K9" s="187"/>
      <c r="L9" s="188"/>
      <c r="M9" s="186" t="s">
        <v>42</v>
      </c>
      <c r="N9" s="188"/>
      <c r="O9" s="189" t="s">
        <v>33</v>
      </c>
      <c r="P9" s="181" t="s">
        <v>43</v>
      </c>
      <c r="Q9" s="191" t="s">
        <v>44</v>
      </c>
      <c r="R9" s="185"/>
    </row>
    <row r="10" spans="1:18" ht="184.5">
      <c r="B10" s="159"/>
      <c r="C10" s="179"/>
      <c r="D10" s="179"/>
      <c r="E10" s="182"/>
      <c r="F10" s="182"/>
      <c r="G10" s="182"/>
      <c r="H10" s="17" t="s">
        <v>31</v>
      </c>
      <c r="I10" s="17" t="s">
        <v>35</v>
      </c>
      <c r="J10" s="3" t="s">
        <v>25</v>
      </c>
      <c r="K10" s="3" t="s">
        <v>26</v>
      </c>
      <c r="L10" s="3" t="s">
        <v>29</v>
      </c>
      <c r="M10" s="3" t="s">
        <v>34</v>
      </c>
      <c r="N10" s="3" t="s">
        <v>27</v>
      </c>
      <c r="O10" s="190"/>
      <c r="P10" s="182"/>
      <c r="Q10" s="191"/>
      <c r="R10" s="185"/>
    </row>
    <row r="11" spans="1:18" s="6" customFormat="1" ht="30.75">
      <c r="A11" s="18"/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5">
        <v>6</v>
      </c>
      <c r="H11" s="5">
        <v>7</v>
      </c>
      <c r="I11" s="5">
        <v>8</v>
      </c>
      <c r="J11" s="5">
        <v>10</v>
      </c>
      <c r="K11" s="5">
        <v>11</v>
      </c>
      <c r="L11" s="5">
        <v>12</v>
      </c>
      <c r="M11" s="60" t="s">
        <v>39</v>
      </c>
      <c r="N11" s="60" t="s">
        <v>40</v>
      </c>
      <c r="O11" s="19">
        <v>15</v>
      </c>
      <c r="P11" s="5"/>
      <c r="Q11" s="61"/>
      <c r="R11" s="62"/>
    </row>
    <row r="12" spans="1:18" s="6" customFormat="1" ht="80.25" customHeight="1">
      <c r="A12" s="18"/>
      <c r="B12" s="5"/>
      <c r="C12" s="103" t="s">
        <v>50</v>
      </c>
      <c r="D12" s="103" t="s">
        <v>77</v>
      </c>
      <c r="E12" s="103" t="s">
        <v>55</v>
      </c>
      <c r="F12" s="114" t="s">
        <v>93</v>
      </c>
      <c r="G12" s="114" t="s">
        <v>94</v>
      </c>
      <c r="H12" s="103"/>
      <c r="I12" s="103">
        <v>2019</v>
      </c>
      <c r="J12" s="106">
        <v>120</v>
      </c>
      <c r="K12" s="106">
        <v>120</v>
      </c>
      <c r="L12" s="102">
        <v>0</v>
      </c>
      <c r="M12" s="106">
        <v>120</v>
      </c>
      <c r="N12" s="106"/>
      <c r="O12" s="107">
        <v>25</v>
      </c>
      <c r="P12" s="101" t="s">
        <v>95</v>
      </c>
      <c r="Q12" s="101" t="s">
        <v>95</v>
      </c>
      <c r="R12" s="62"/>
    </row>
  </sheetData>
  <autoFilter ref="B11:R12"/>
  <mergeCells count="13">
    <mergeCell ref="H9:I9"/>
    <mergeCell ref="E9:E10"/>
    <mergeCell ref="R9:R10"/>
    <mergeCell ref="J9:L9"/>
    <mergeCell ref="M9:N9"/>
    <mergeCell ref="O9:O10"/>
    <mergeCell ref="P9:P10"/>
    <mergeCell ref="Q9:Q10"/>
    <mergeCell ref="B9:B10"/>
    <mergeCell ref="C9:C10"/>
    <mergeCell ref="D9:D10"/>
    <mergeCell ref="F9:F10"/>
    <mergeCell ref="G9:G10"/>
  </mergeCells>
  <phoneticPr fontId="11" type="noConversion"/>
  <pageMargins left="0.23622047244094491" right="0.15748031496062992" top="0.74803149606299213" bottom="0.19685039370078741" header="0.31496062992125984" footer="0.15748031496062992"/>
  <pageSetup paperSize="9" scale="24" fitToWidth="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реализуемые, вкл 100</vt:lpstr>
      <vt:lpstr>перспективные</vt:lpstr>
      <vt:lpstr>приостановленные</vt:lpstr>
      <vt:lpstr>завершенные в 2018</vt:lpstr>
      <vt:lpstr>'завершенные в 2018'!Заголовки_для_печати</vt:lpstr>
      <vt:lpstr>'реализуемые, вкл 100'!Заголовки_для_печати</vt:lpstr>
      <vt:lpstr>'завершенные в 2018'!Область_печати</vt:lpstr>
      <vt:lpstr>перспективные!Область_печати</vt:lpstr>
      <vt:lpstr>'реализуемые, вкл 100'!Область_печати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User</cp:lastModifiedBy>
  <cp:lastPrinted>2017-01-19T12:10:19Z</cp:lastPrinted>
  <dcterms:created xsi:type="dcterms:W3CDTF">2012-08-08T12:22:44Z</dcterms:created>
  <dcterms:modified xsi:type="dcterms:W3CDTF">2019-04-17T08:23:47Z</dcterms:modified>
</cp:coreProperties>
</file>