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7815" windowWidth="10455" windowHeight="4560" tabRatio="700"/>
  </bookViews>
  <sheets>
    <sheet name="реализуемые, вкл 100" sheetId="16" r:id="rId1"/>
    <sheet name="перспективные" sheetId="12" r:id="rId2"/>
    <sheet name="приостановленные" sheetId="15" r:id="rId3"/>
    <sheet name="завершенные в 2021" sheetId="17" r:id="rId4"/>
  </sheets>
  <externalReferences>
    <externalReference r:id="rId5"/>
  </externalReferences>
  <definedNames>
    <definedName name="_xlnm._FilterDatabase" localSheetId="3" hidden="1">'завершенные в 2021'!$B$11:$R$12</definedName>
    <definedName name="_xlnm._FilterDatabase" localSheetId="1" hidden="1">перспективные!$A$7:$N$9</definedName>
    <definedName name="_xlnm._FilterDatabase" localSheetId="2" hidden="1">приостановленные!$A$5:$F$6</definedName>
    <definedName name="_xlnm.Print_Titles" localSheetId="3">'завершенные в 2021'!$9:$11</definedName>
    <definedName name="_xlnm.Print_Titles" localSheetId="0">'реализуемые, вкл 100'!$9:$10</definedName>
    <definedName name="_xlnm.Print_Area" localSheetId="3">'завершенные в 2021'!$B$1:$R$12</definedName>
    <definedName name="_xlnm.Print_Area" localSheetId="1">перспективные!$A$2:$N$12</definedName>
    <definedName name="_xlnm.Print_Area" localSheetId="0">'реализуемые, вкл 100'!$A$1:$W$27</definedName>
  </definedNames>
  <calcPr calcId="124519"/>
</workbook>
</file>

<file path=xl/calcChain.xml><?xml version="1.0" encoding="utf-8"?>
<calcChain xmlns="http://schemas.openxmlformats.org/spreadsheetml/2006/main">
  <c r="R21" i="16"/>
  <c r="Q21"/>
  <c r="P21"/>
  <c r="O21"/>
  <c r="N21"/>
  <c r="M21"/>
  <c r="L21"/>
  <c r="R19"/>
  <c r="J12" i="12"/>
  <c r="I12"/>
  <c r="H12"/>
  <c r="G12"/>
  <c r="Q19" i="16" l="1"/>
</calcChain>
</file>

<file path=xl/sharedStrings.xml><?xml version="1.0" encoding="utf-8"?>
<sst xmlns="http://schemas.openxmlformats.org/spreadsheetml/2006/main" count="175" uniqueCount="139">
  <si>
    <t>Таблица № 2</t>
  </si>
  <si>
    <t>Инвестиционные проекты, предполагаемые к реализации в перспективе</t>
  </si>
  <si>
    <t>Таблица № 3</t>
  </si>
  <si>
    <t>Инвестиционные проекты, приостановленные в текущем году</t>
  </si>
  <si>
    <t>№ п/п</t>
  </si>
  <si>
    <t>Инициатор инвестиционного проекта / наименование объекта</t>
  </si>
  <si>
    <t>Местонахождение объекта</t>
  </si>
  <si>
    <t>Мощность</t>
  </si>
  <si>
    <t>Общая стоимость (млн. рублей)</t>
  </si>
  <si>
    <t>Причины приостановления процесса реализации проекта</t>
  </si>
  <si>
    <t>За кем закреплено из специалистов органов власти 
(ФИО, отдел, тел)</t>
  </si>
  <si>
    <t>Инициатор инвестиционного проекта на территории Ростовской области (наименование организации,  адрес, телефон, факс, e-mail, Ф.И.О руководителя,  контактного лица / инвестор (в случае отличия), контактные данные)</t>
  </si>
  <si>
    <t>Наименование инвестиционного проекта</t>
  </si>
  <si>
    <t>Необходимая инженерно-транспортная инфраструктура (газо-, энерго-, водоснабжение, водоотведение; железнодорожные пути, автодороги) по объектам нового строительства</t>
  </si>
  <si>
    <t>Предварительный объем инвестиций в проект (млн. рублей)</t>
  </si>
  <si>
    <t>Планируемое число новых рабочих мест (человек)</t>
  </si>
  <si>
    <t>Информация о текущем состоянии переговоров</t>
  </si>
  <si>
    <t>Предполагаемая заявленная мощность</t>
  </si>
  <si>
    <t>газ</t>
  </si>
  <si>
    <t>электроэнергия</t>
  </si>
  <si>
    <t xml:space="preserve">РЕЕСТР </t>
  </si>
  <si>
    <t>инвестиционных проектов на территории Ростовской области</t>
  </si>
  <si>
    <t xml:space="preserve">ИНВЕСТИЦИОННЫЕ ПРОЕКТЫ, </t>
  </si>
  <si>
    <t>Инициатор инвестиционного проекта</t>
  </si>
  <si>
    <t>Период реализации проекта
(годы)</t>
  </si>
  <si>
    <t>всего</t>
  </si>
  <si>
    <t>собственные</t>
  </si>
  <si>
    <t>в текущем году</t>
  </si>
  <si>
    <t>Название и суть инвестиционного проекта 
(в том числе мощность)</t>
  </si>
  <si>
    <t>привлеченные (кредиты банков и средства по уровням бюджета)</t>
  </si>
  <si>
    <t>округам и муниципальным районам Ростовской области (включая 100 Губернаторских проектов)</t>
  </si>
  <si>
    <t>начало</t>
  </si>
  <si>
    <t>Муниципальн. образование, на территории которого реализуется проект</t>
  </si>
  <si>
    <t>Колич. новых рабочих мест в результате реализации инвестиц. проекта (человек)</t>
  </si>
  <si>
    <t>с начала реализац. проекта</t>
  </si>
  <si>
    <t>ввод в эксплуатац</t>
  </si>
  <si>
    <t>№ по реестру</t>
  </si>
  <si>
    <t>Отрасль реализации</t>
  </si>
  <si>
    <t>Принадлежность  к "100 Губернаторских проектов"</t>
  </si>
  <si>
    <t>13</t>
  </si>
  <si>
    <t>14</t>
  </si>
  <si>
    <r>
      <t xml:space="preserve">Стоимость инвестиционного проекта 
</t>
    </r>
    <r>
      <rPr>
        <b/>
        <sz val="24"/>
        <rFont val="Times New Roman"/>
        <family val="1"/>
        <charset val="204"/>
      </rPr>
      <t>(млн. рублей)</t>
    </r>
  </si>
  <si>
    <r>
      <t xml:space="preserve">Фактически освоено инвестиций 
</t>
    </r>
    <r>
      <rPr>
        <b/>
        <sz val="24"/>
        <rFont val="Times New Roman"/>
        <family val="1"/>
        <charset val="204"/>
      </rPr>
      <t>(млн. рублей)</t>
    </r>
    <r>
      <rPr>
        <sz val="24"/>
        <rFont val="Times New Roman"/>
        <family val="1"/>
        <charset val="204"/>
      </rPr>
      <t xml:space="preserve"> </t>
    </r>
  </si>
  <si>
    <r>
      <t xml:space="preserve"> адрес размещения 
</t>
    </r>
    <r>
      <rPr>
        <b/>
        <i/>
        <sz val="24"/>
        <rFont val="Times New Roman"/>
        <family val="1"/>
        <charset val="204"/>
      </rPr>
      <t>офиса иннициатора проекта</t>
    </r>
    <r>
      <rPr>
        <sz val="24"/>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</si>
  <si>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24"/>
        <rFont val="Times New Roman"/>
        <family val="1"/>
        <charset val="204"/>
      </rPr>
      <t>строительной площадки проекта</t>
    </r>
    <r>
      <rPr>
        <sz val="24"/>
        <rFont val="Times New Roman"/>
        <family val="1"/>
        <charset val="204"/>
      </rPr>
      <t xml:space="preserve"> 
(МО, адрес, Ф.И.О. руководителя, контактного лица)</t>
    </r>
  </si>
  <si>
    <t xml:space="preserve">Курирующий отраслевой орган исполнительн. власти </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</si>
  <si>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</si>
  <si>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</si>
  <si>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</si>
  <si>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</si>
  <si>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Красносулинский район</t>
  </si>
  <si>
    <t>промышленное производство</t>
  </si>
  <si>
    <t>нет</t>
  </si>
  <si>
    <t>ОАО УК "Донуголь"</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</si>
  <si>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</si>
  <si>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угольная промышленность</t>
  </si>
  <si>
    <t>Ростовская область, Красносулинский район, 2,5 км к югу от х.Грязновка Божковского с/п</t>
  </si>
  <si>
    <t>ООО "МАК-Лоджистик"</t>
  </si>
  <si>
    <t>Строительство многофункциональной зоны дорожного сервиса</t>
  </si>
  <si>
    <t>Автомобильные дороги</t>
  </si>
  <si>
    <r>
      <t xml:space="preserve">Стоимость инвестиционного проекта 
</t>
    </r>
    <r>
      <rPr>
        <b/>
        <sz val="16"/>
        <rFont val="Times New Roman"/>
        <family val="1"/>
        <charset val="204"/>
      </rPr>
      <t>(млн. рублей)</t>
    </r>
  </si>
  <si>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</si>
  <si>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 xml:space="preserve"> 
(МО, адрес, Ф.И.О. руководителя, контактного лица)</t>
    </r>
  </si>
  <si>
    <t xml:space="preserve">Красносулинский  и Октябрьский  р-ны, г.Шахты, г.Новошахтинск Ростовской области </t>
  </si>
  <si>
    <t>Министерство  жилищно-коммунального  хозяйства  Роствоской области</t>
  </si>
  <si>
    <t>ООО "Экострой-Дон"</t>
  </si>
  <si>
    <t>ЖКХ</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</si>
  <si>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</si>
  <si>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Глава Администрации Красносулинского района</t>
  </si>
  <si>
    <t>ГК "Автодор", Глава Администрации Красносулинского района</t>
  </si>
  <si>
    <t>ООО "МАК-Лоджистик",347805 г.Каменск-Шахтинский, ул.Освобождения 16; 8(86365) 4-87-57; macklodgistic@mail.ru; Исаев Расул Саладиевич генеральный директор</t>
  </si>
  <si>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</si>
  <si>
    <t>Ростовская область, Красносулинский район, примерно 2 км по направлению на Юго-Запад от п. Аютинский</t>
  </si>
  <si>
    <t>да</t>
  </si>
  <si>
    <t>Министерство промышленности и энергетики</t>
  </si>
  <si>
    <t>ИП Глава КФХ Чернышева Е.Н.</t>
  </si>
  <si>
    <t xml:space="preserve">Культурное развитие, туризм, экотуризм, зоопарки </t>
  </si>
  <si>
    <t>ООО "ЮжСталь"</t>
  </si>
  <si>
    <t>Создание комплекса по производству 720 тыс. тонн литой заготовки в год</t>
  </si>
  <si>
    <t>Первый заместитель главы Адмнистрации Красносулинского района</t>
  </si>
  <si>
    <t>Хильченко Л.А.</t>
  </si>
  <si>
    <t>ИП Самков С.С.</t>
  </si>
  <si>
    <t xml:space="preserve">Фитнес-центр, Площадь 630 м2, Планируется 2 тренажерных зала и 4 зала для групповых занятий, диетолог, 3 раздевалки с душевыми, комнаты отдыха тренеров. </t>
  </si>
  <si>
    <t>Спорт и здоровье</t>
  </si>
  <si>
    <t>ИП Самков Сергей Станиславович; г.Красный Сулин РО ул.Новоселовская д.38 кв.6; тел.:89064285907, 1977sss.5@mail.ru; Контактное лицо: Самков С.С.</t>
  </si>
  <si>
    <t>Недостаточно личных средств для покупки тренажеров и спортивного инвентаря</t>
  </si>
  <si>
    <t>Ростовская область, г.Красный Сулин, ул.Заводская,1 Тел.: 89064285907 Самков С.С.</t>
  </si>
  <si>
    <t xml:space="preserve">Ростовская область, Красносулинский район, на территории ПСХ «Соколовское», Чернышева Елена Николаевна </t>
  </si>
  <si>
    <t xml:space="preserve"> да</t>
  </si>
  <si>
    <t>Ростовская область, Красносулинский район, в 1 км по направлению на запад от х. Пушкин, контактное лицо Крылов Николай Александрович 8-86365-5-12-44, Кобелев Сергей Николаевич 89281252484</t>
  </si>
  <si>
    <t>Ростовская область, Красносулинский район, в 7,5 км по направлению на юг от х. Пушкин, контактное лицо Крылов Николай Александрович 8-86365-5-12-44, Кобелев Сергей Николаевич 89281252484</t>
  </si>
  <si>
    <t>Исп. Иванова Е.В.. 8-86367-5-24-78</t>
  </si>
  <si>
    <t xml:space="preserve">привлеченные </t>
  </si>
  <si>
    <t xml:space="preserve">Итого: </t>
  </si>
  <si>
    <t xml:space="preserve">Итого: 
</t>
  </si>
  <si>
    <t>развитие и расширение действующего Южного парка птиц Малинки, 2 очередь</t>
  </si>
  <si>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</si>
  <si>
    <t>ИТОГО: 
Красносулинский район</t>
  </si>
  <si>
    <t>На территории действующего парка строятся вольеры для хищных птиц, копытных животных, пингвинов,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Приобретен земельный участок, на котором планируется строительство "Сафари-парка"</t>
  </si>
  <si>
    <t>Иванова Е.В. - начальник отдела инвестиционного развития и поддержки предпринимательства Администрации Красносулинского района 88636752478</t>
  </si>
  <si>
    <t>Планируе-мый объем освоения инвестиций в основной капитал
в 2021 г. (млн рублей)</t>
  </si>
  <si>
    <t>в 2021 г.</t>
  </si>
  <si>
    <t xml:space="preserve">реализованные в 2021 г , по городским </t>
  </si>
  <si>
    <t>Министерство строительства, архитектуры и территориального развития Ростовской области</t>
  </si>
  <si>
    <t>ООО "Завод ТЕХНО"</t>
  </si>
  <si>
    <t>Проект "Линия АГРО"
Строительство новых технологических линий по производству субстрата производительностью по кубикам 6 000 шт/час, по матам 1 200 шт/час из сырья собственного производства</t>
  </si>
  <si>
    <t>Производство минеральных тепло- и звукоизоляционных материалов и изделий</t>
  </si>
  <si>
    <t>ООО УК «Южуголь»</t>
  </si>
  <si>
    <t>Строительство шахты «Садкинская -Северная» (мощьность 1,5 млн. тонн в год)</t>
  </si>
  <si>
    <t>Угольная отрасль</t>
  </si>
  <si>
    <t>ООО УК « Южуголь»,119017, г.Москва, Кадашёвская набережная,д.6/1/2, строение1,этаж 5, кабинет 523. Штейнцайг Роман Михайлович</t>
  </si>
  <si>
    <t>Ростовская обл.Красносулинский р-он, СПК «Родина», в 3,25 км на юго-восток от хутора Зайцевка.</t>
  </si>
  <si>
    <t>Подключены коммуникации: газ, электричество, вода и канализация. Проведена перепланировка помещений. Введена в эксплуатацию отопительная система. Проводится косметический ремонт, покупка оборудования.   Приобретено  2 кардио  тренажера и 1 мультифункциональная станция, 10 силовых тренажеров, гантельный ряд и свободные веса на общую сумму 3 200,0 рублей</t>
  </si>
  <si>
    <t>Филиал ООО "Завод ТЕХНО" г.Красный Сулин, 1 км на северо-восток от улицы Содружества, № 1 директор - Абакунов В.Г. руководитель проекта - Новолоков Д.Ю., тел.  8 (86367) 50-800</t>
  </si>
  <si>
    <t>Филиал ООО "Завод ТЕХНО" г.Красный Сулин, 1 км на северо-восток от улицы Содружества, № 1 директор - Абакунов В.Г., руководитель проекта - Новолоков Д.Ю.,
тел.  8 (86367) 50-800</t>
  </si>
  <si>
    <t>Региональным оператором ООО «Экострой-Дон» приобретен в собственность земельный участок с кадастровым номером 61:18:0600022:567. В 2017 году разработана проектно-сметная документация по объекту. По проекту получено положительное заключение экологической экспертизы. В июле 2019 года проектная документация направлена на прохождение главгосэкспертизы. Получено отрицательное заключение, по причине изменения пассивной дегазации на активную дегазацию. В связи, с чем возникла необходимость для повторного прохождения экологической экспертизы. В целях получения положительного заключения государственной экологической экспертизы региональным оператором направлена проектная документация в адрес Федеральной службы по надзору в сфере природопользования. По информации Федеральной службы по надзору в сфере природопользования для получения положительного заключения экологической экспертизы необходимо проведение публичных слушаний материалов оценки воздействия на окружающую среду. В августе 2020 года проведены публичные слушания, после чего проектная документация направлена на прохождение государственных экспертиз. В связи с полученными замечаниями Росприроднадзора корректируется проектно-сметная документация. Планируемый срок ввода объекта в эксплуатацию до конца 2023 года</t>
  </si>
  <si>
    <t>получение повторного положительного заключения экологической и положительного заключения главгосэкспертизы проекта</t>
  </si>
  <si>
    <t>отсутвие в Красносулинском районе, в  х.Пушкин водоснабжения, отсутствие в Красносулинском районе, в х.Пушкин газоснабжения</t>
  </si>
  <si>
    <t>Разработка ПСД.
Выполнение СМР и ПНР.  Заключен контракт на поставку оборудования с  зарубежными поставщиками и поставщиками РФ. Заключены договора с проектными и конструкторскими организациями. 80% оборудования, заключенного по договорам с поставщиками РФ, получено и поставлено на площадку. Документация на водовод и насосную станцию находится на гос. экспертизе. Получены технические условия на электроснабжение подстанции. Приобретена газовая котельная для отопления АБК. Получены технические условия на подключение новой подстанции. Ведется ремонт нового АБК. Приобретен станок (плазморезка). Продолжаются подготовительные работы по пусконаладочному процессу и строительству газоочистки.  В планах  руководства восстановление железнодорожных путей.</t>
  </si>
  <si>
    <t>АО ДОНСКОЙ АНТРАЦИТ</t>
  </si>
  <si>
    <t>Проект совместной отработки запасов западного крыла шахты "ДАЛЬНЯЯ" и шахты №410. Увеличение производственной мощности АО "ДОНСКОЙ АНТРАЦИТ" с 930 000 тонн горной массы до 1 500 000 тонн горной массы</t>
  </si>
  <si>
    <t>Топливно-энергетический комплекс</t>
  </si>
  <si>
    <t>Проведены работы по возобновлению функционирования раздаточной камеры взрывчатых материалов вспомогательного ствола шахты  № 410,  по обустройству погрузочно-разгрузочной площадки взрывчатых материалов, по расширению поперечного сечения вспомогательного ствола шахты № 410 до проектного сечения в объеме 160 п.м., по ремонту крепи главного ствола (полная замена) в объеме 90 п.м., по расширению поперечного сечения вспомогательного ствола шахты № 410 до проектного сечения в объеме 60 п.м., по ремонту крепи главного ствола (полная замена) в объеме 80 п.м., пройдена вентиляционная сбойка № 1 с откаточного штрека № 120 на вспомогательный ствол шахты № 410 в объеме 120 п.м. (полный объем 850 п.м.). Разработана и реализована рабочая документация по снятию опасной зоны подтопленной выработки – тупика вспомогательного ствола для обеспечения безопасности ведения горных работ. Пройдено 400 п.м вентиляционной сбойки № 1 с откаточного штрека № 120 на вспомогательный ствол шахты № 410. Разработан проект объединения вентиляционной сети и противопожарной защиты шахты Дальняя и шахты     № 410 АО «ДОНСКОЙ АНТРАЦИТ» Выполнен ремонт вспомогательного ствола в объеме 40 п.м.</t>
  </si>
  <si>
    <t>347879, Ростовская область, г. Гуково, ул. Комсомольская, 33, Генеральный директор - Черноус А.И., 88636138774, главный инженер Касинский В.В.</t>
  </si>
  <si>
    <t>346350, Ростовская  область, Красносулинский район, шахта «Дальняя», шахта №410, участок Обуховский – Северный, участок Обуховский № 412, Генеральный директор - Черноус А.И., 88636138774, главный инженер Касинский В.В.</t>
  </si>
  <si>
    <t xml:space="preserve"> ОАО "Донуголь"                                                                                                                 346513, г.Шахты, пер.Енисейский , 11, тел.8(8636)27-92-60,27-62-61,27-92-62, e-mail-office@donugol@inbox. Генеральный директор Старков Алексей Константинович</t>
  </si>
  <si>
    <t xml:space="preserve"> Южный парк птиц Малинки (КФХ ИП Чернышева), Ростовская область, Красносулинский район, на территории ПСХ «Соколовское», +79281316678, +79261406644, anjesup@mail.ru, park@malinkibirds.ru, Чернышева Елена Николаевна ( конт. лицо Потанина Анжела Витальевна, Лебедева Марина Петровна)</t>
  </si>
  <si>
    <r>
      <t xml:space="preserve">Фактически освоено инвестиций 
</t>
    </r>
    <r>
      <rPr>
        <b/>
        <sz val="16"/>
        <rFont val="Times New Roman"/>
        <family val="1"/>
        <charset val="204"/>
      </rPr>
      <t>(млн. рублей)</t>
    </r>
    <r>
      <rPr>
        <sz val="16"/>
        <rFont val="Times New Roman"/>
        <family val="1"/>
        <charset val="204"/>
      </rPr>
      <t xml:space="preserve">  </t>
    </r>
    <r>
      <rPr>
        <b/>
        <u/>
        <sz val="16"/>
        <rFont val="Times New Roman"/>
        <family val="1"/>
        <charset val="204"/>
      </rPr>
      <t>на 20.10.2021</t>
    </r>
  </si>
  <si>
    <r>
      <t xml:space="preserve">находящиеся в стадии реализации </t>
    </r>
    <r>
      <rPr>
        <b/>
        <sz val="24"/>
        <color indexed="8"/>
        <rFont val="Times New Roman"/>
        <family val="1"/>
        <charset val="204"/>
      </rPr>
      <t>за 9 месяцев  2021 года</t>
    </r>
    <r>
      <rPr>
        <sz val="24"/>
        <color indexed="8"/>
        <rFont val="Times New Roman"/>
        <family val="1"/>
        <charset val="204"/>
      </rPr>
      <t xml:space="preserve">, по городским </t>
    </r>
  </si>
  <si>
    <t>Информация о текущей реализации инвестиционного проекта (земельный участок, финансирование проекта, ПСД, госэксперртиза, СМР)
на 20.10.2021</t>
  </si>
  <si>
    <t>Проблемные вопросы по состоянгию на 20.10.2021</t>
  </si>
  <si>
    <t>Ростовская область, г. Красный Сулин, ул. Заводская, 1, генеральный директор Аббасов Ширин Абубакир оглы, контактное лицо Яровой Николай Васильевич 89081942390</t>
  </si>
  <si>
    <t>Построен на полную протяжённость (2771м) новый воздухоподающий наклонный ствол сечением 15 м2. В завершающей стадии находится строительство новой вентиляторной установки главного проветривания (ВУГП) АВР-22: построены фундаменты, смонтированы агрегаты вентиляторов №1 и №2, построено здание ВУГП. В настоящее время осуществляются пуско-наладочные работы. Построен и введён в работу водоотлив на горизонте -740 метров. Начата подготовка горно-проходческими работами запасов западного крыла центральной панели северо-восточной части шахтного поля шахты «Обуховская № 1» ОАО «Донуголь»</t>
  </si>
  <si>
    <t>Необходим ремонт участка автодороги межмуниципального значения М-4 – х. Божковка на участке от М-4 до станции Божковская (8,85 км), автодорогу местного значения, ведущую далее вдоль железнодорожной линии "Новомихайловская - Чапаевка-Ростовская" до начала технологической дороги к промплощадке шахты "Шерловская-Наклонная" (6,20 км), а также технологическую дорогу (3,96 км).</t>
  </si>
  <si>
    <t>257.5</t>
  </si>
  <si>
    <t xml:space="preserve">Строительно-монтажные работы по первой МФЗ (в 7,5 км по направлению на юг от х. Пушкин) выполнены в полном объеме. Выполнено присоединение к сетям водоснабжения и водоотведения. Выполнено газоснабжение. Введены в эксплуатацию торговые павильоны, кафе, АЗС и гостиница. В настоящее время организация получает разрешение на ввод в эксплуатацию объекта «Станция технического обслуживания»
</t>
  </si>
  <si>
    <t>Строительно-монтажные работы по второй МФЗ  выполнены на 98%. Выполнено присоединение к сетям водоснабжения (в виде добычи подземных вод) и водоотведения.Присоединение к сетям газоснабжения планируется выполнить в 2020 году. Введена в эксплуатацию АЗС. Строительство торговых павильонов, кафе, ТСО и гостиницы завершено.</t>
  </si>
  <si>
    <t>Проектно-сметная документация  проходит  экологическую экспертизу, после прохождения экологической экспертизы проектно-сметная документация  будет направлена в ФАУ «Главгосэкспертиза».</t>
  </si>
  <si>
    <t>Проведены инженерно-геологические изыскания, в процессе проведения процедура анализа оферт на проектирование Линии АГРО</t>
  </si>
</sst>
</file>

<file path=xl/styles.xml><?xml version="1.0" encoding="utf-8"?>
<styleSheet xmlns="http://schemas.openxmlformats.org/spreadsheetml/2006/main">
  <numFmts count="3">
    <numFmt numFmtId="164" formatCode="_-* #,##0.00&quot;р.&quot;_-;\-* #,##0.00&quot;р.&quot;_-;_-* &quot;-&quot;??&quot;р.&quot;_-;_-@_-"/>
    <numFmt numFmtId="165" formatCode="#,##0.0"/>
    <numFmt numFmtId="166" formatCode="#,##0.000"/>
  </numFmts>
  <fonts count="49">
    <font>
      <sz val="11"/>
      <color theme="1"/>
      <name val="Calibri"/>
      <family val="2"/>
      <charset val="204"/>
      <scheme val="minor"/>
    </font>
    <font>
      <sz val="11"/>
      <color indexed="8"/>
      <name val="Calibri"/>
      <family val="2"/>
      <charset val="204"/>
    </font>
    <font>
      <sz val="10"/>
      <name val="Arial Cyr"/>
      <charset val="204"/>
    </font>
    <font>
      <b/>
      <sz val="24"/>
      <color indexed="8"/>
      <name val="Times New Roman"/>
      <family val="1"/>
      <charset val="204"/>
    </font>
    <font>
      <sz val="24"/>
      <color indexed="8"/>
      <name val="Times New Roman"/>
      <family val="1"/>
      <charset val="204"/>
    </font>
    <font>
      <sz val="24"/>
      <name val="Times New Roman"/>
      <family val="1"/>
      <charset val="204"/>
    </font>
    <font>
      <sz val="10"/>
      <name val="Arial"/>
      <family val="2"/>
      <charset val="204"/>
    </font>
    <font>
      <b/>
      <sz val="24"/>
      <name val="Times New Roman"/>
      <family val="1"/>
      <charset val="204"/>
    </font>
    <font>
      <sz val="24"/>
      <color indexed="8"/>
      <name val="Times New Roman"/>
      <family val="1"/>
      <charset val="204"/>
    </font>
    <font>
      <sz val="24"/>
      <color indexed="8"/>
      <name val="Calibri"/>
      <family val="2"/>
      <charset val="204"/>
    </font>
    <font>
      <b/>
      <sz val="24"/>
      <color indexed="8"/>
      <name val="Times New Roman"/>
      <family val="1"/>
      <charset val="204"/>
    </font>
    <font>
      <sz val="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24"/>
      <name val="Arial Cyr"/>
      <family val="2"/>
      <charset val="204"/>
    </font>
    <font>
      <sz val="24"/>
      <color indexed="8"/>
      <name val="Calibri"/>
      <family val="2"/>
      <charset val="204"/>
    </font>
    <font>
      <b/>
      <sz val="24"/>
      <color indexed="8"/>
      <name val="Calibri"/>
      <family val="2"/>
      <charset val="204"/>
    </font>
    <font>
      <sz val="24"/>
      <color indexed="8"/>
      <name val="Calibri"/>
      <family val="2"/>
      <charset val="204"/>
    </font>
    <font>
      <b/>
      <i/>
      <sz val="24"/>
      <name val="Times New Roman"/>
      <family val="1"/>
      <charset val="204"/>
    </font>
    <font>
      <sz val="11"/>
      <color theme="1"/>
      <name val="Calibri"/>
      <family val="2"/>
      <charset val="204"/>
      <scheme val="minor"/>
    </font>
    <font>
      <sz val="11"/>
      <color theme="1"/>
      <name val="Calibri"/>
      <family val="2"/>
      <scheme val="minor"/>
    </font>
    <font>
      <sz val="14"/>
      <name val="Times New Roman"/>
      <family val="1"/>
      <charset val="204"/>
    </font>
    <font>
      <sz val="14"/>
      <color indexed="8"/>
      <name val="Times New Roman"/>
      <family val="1"/>
      <charset val="204"/>
    </font>
    <font>
      <sz val="20"/>
      <name val="Times New Roman"/>
      <family val="1"/>
      <charset val="204"/>
    </font>
    <font>
      <sz val="16"/>
      <color indexed="8"/>
      <name val="Times New Roman"/>
      <family val="1"/>
      <charset val="204"/>
    </font>
    <font>
      <sz val="16"/>
      <name val="Times New Roman"/>
      <family val="1"/>
      <charset val="204"/>
    </font>
    <font>
      <b/>
      <sz val="16"/>
      <name val="Times New Roman"/>
      <family val="1"/>
      <charset val="204"/>
    </font>
    <font>
      <b/>
      <i/>
      <sz val="16"/>
      <name val="Times New Roman"/>
      <family val="1"/>
      <charset val="204"/>
    </font>
    <font>
      <sz val="18"/>
      <color indexed="8"/>
      <name val="Times New Roman"/>
      <family val="1"/>
      <charset val="204"/>
    </font>
    <font>
      <sz val="18"/>
      <name val="Times New Roman"/>
      <family val="1"/>
      <charset val="204"/>
    </font>
    <font>
      <sz val="12"/>
      <color indexed="8"/>
      <name val="Times New Roman"/>
      <family val="1"/>
      <charset val="204"/>
    </font>
    <font>
      <sz val="24"/>
      <color rgb="FFFF0000"/>
      <name val="Times New Roman"/>
      <family val="1"/>
      <charset val="204"/>
    </font>
    <font>
      <sz val="16"/>
      <color theme="1"/>
      <name val="Times New Roman"/>
      <family val="1"/>
      <charset val="204"/>
    </font>
    <font>
      <b/>
      <u/>
      <sz val="16"/>
      <name val="Times New Roman"/>
      <family val="1"/>
      <charset val="204"/>
    </font>
  </fonts>
  <fills count="49">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406">
    <xf numFmtId="0" fontId="0" fillId="0" borderId="0"/>
    <xf numFmtId="0" fontId="1" fillId="2"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2" fillId="37" borderId="0" applyNumberFormat="0" applyBorder="0" applyAlignment="0" applyProtection="0"/>
    <xf numFmtId="0" fontId="13" fillId="12" borderId="1" applyNumberFormat="0" applyAlignment="0" applyProtection="0"/>
    <xf numFmtId="0" fontId="13" fillId="13"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2" borderId="1" applyNumberFormat="0" applyAlignment="0" applyProtection="0"/>
    <xf numFmtId="0" fontId="13" fillId="13" borderId="1" applyNumberFormat="0" applyAlignment="0" applyProtection="0"/>
    <xf numFmtId="0" fontId="13" fillId="13" borderId="1" applyNumberFormat="0" applyAlignment="0" applyProtection="0"/>
    <xf numFmtId="0" fontId="13" fillId="13" borderId="1" applyNumberFormat="0" applyAlignment="0" applyProtection="0"/>
    <xf numFmtId="0" fontId="14" fillId="38" borderId="2" applyNumberFormat="0" applyAlignment="0" applyProtection="0"/>
    <xf numFmtId="0" fontId="14" fillId="39" borderId="2" applyNumberFormat="0" applyAlignment="0" applyProtection="0"/>
    <xf numFmtId="0" fontId="14" fillId="38" borderId="2" applyNumberFormat="0" applyAlignment="0" applyProtection="0"/>
    <xf numFmtId="0" fontId="14" fillId="38" borderId="2" applyNumberFormat="0" applyAlignment="0" applyProtection="0"/>
    <xf numFmtId="0" fontId="14" fillId="38" borderId="2" applyNumberFormat="0" applyAlignment="0" applyProtection="0"/>
    <xf numFmtId="0" fontId="14" fillId="38" borderId="2" applyNumberFormat="0" applyAlignment="0" applyProtection="0"/>
    <xf numFmtId="0" fontId="14" fillId="39" borderId="2" applyNumberFormat="0" applyAlignment="0" applyProtection="0"/>
    <xf numFmtId="0" fontId="14" fillId="39" borderId="2" applyNumberFormat="0" applyAlignment="0" applyProtection="0"/>
    <xf numFmtId="0" fontId="14" fillId="39" borderId="2" applyNumberFormat="0" applyAlignment="0" applyProtection="0"/>
    <xf numFmtId="0" fontId="15" fillId="38" borderId="1" applyNumberFormat="0" applyAlignment="0" applyProtection="0"/>
    <xf numFmtId="0" fontId="15" fillId="39" borderId="1" applyNumberFormat="0" applyAlignment="0" applyProtection="0"/>
    <xf numFmtId="0" fontId="15" fillId="38" borderId="1" applyNumberFormat="0" applyAlignment="0" applyProtection="0"/>
    <xf numFmtId="0" fontId="15" fillId="38" borderId="1" applyNumberFormat="0" applyAlignment="0" applyProtection="0"/>
    <xf numFmtId="0" fontId="15" fillId="38" borderId="1" applyNumberFormat="0" applyAlignment="0" applyProtection="0"/>
    <xf numFmtId="0" fontId="15" fillId="38" borderId="1" applyNumberFormat="0" applyAlignment="0" applyProtection="0"/>
    <xf numFmtId="0" fontId="15" fillId="39" borderId="1" applyNumberFormat="0" applyAlignment="0" applyProtection="0"/>
    <xf numFmtId="0" fontId="15" fillId="39" borderId="1" applyNumberFormat="0" applyAlignment="0" applyProtection="0"/>
    <xf numFmtId="0" fontId="15" fillId="39" borderId="1"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40" borderId="7" applyNumberFormat="0" applyAlignment="0" applyProtection="0"/>
    <xf numFmtId="0" fontId="20" fillId="41" borderId="7" applyNumberFormat="0" applyAlignment="0" applyProtection="0"/>
    <xf numFmtId="0" fontId="20" fillId="40" borderId="7" applyNumberFormat="0" applyAlignment="0" applyProtection="0"/>
    <xf numFmtId="0" fontId="20" fillId="40" borderId="7" applyNumberFormat="0" applyAlignment="0" applyProtection="0"/>
    <xf numFmtId="0" fontId="20" fillId="40" borderId="7" applyNumberFormat="0" applyAlignment="0" applyProtection="0"/>
    <xf numFmtId="0" fontId="20" fillId="40" borderId="7" applyNumberFormat="0" applyAlignment="0" applyProtection="0"/>
    <xf numFmtId="0" fontId="20" fillId="41" borderId="7" applyNumberFormat="0" applyAlignment="0" applyProtection="0"/>
    <xf numFmtId="0" fontId="20" fillId="41" borderId="7" applyNumberFormat="0" applyAlignment="0" applyProtection="0"/>
    <xf numFmtId="0" fontId="20" fillId="41" borderId="7"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4" fillId="0" borderId="0"/>
    <xf numFmtId="0" fontId="6" fillId="0" borderId="0"/>
    <xf numFmtId="0" fontId="2"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2" fillId="0" borderId="0"/>
    <xf numFmtId="0" fontId="2" fillId="0" borderId="0"/>
    <xf numFmtId="0" fontId="6" fillId="0" borderId="0"/>
    <xf numFmtId="0"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xf numFmtId="0" fontId="23" fillId="4"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 fillId="44" borderId="8" applyNumberFormat="0" applyFont="0" applyAlignment="0" applyProtection="0"/>
    <xf numFmtId="0" fontId="28" fillId="45" borderId="8"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28" fillId="45" borderId="8" applyNumberFormat="0" applyAlignment="0" applyProtection="0"/>
    <xf numFmtId="0" fontId="28" fillId="45" borderId="8" applyNumberFormat="0" applyAlignment="0" applyProtection="0"/>
    <xf numFmtId="0" fontId="28" fillId="45" borderId="8" applyNumberFormat="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cellStyleXfs>
  <cellXfs count="224">
    <xf numFmtId="0" fontId="0" fillId="0" borderId="0" xfId="0"/>
    <xf numFmtId="0" fontId="8" fillId="0" borderId="0" xfId="0" applyFont="1" applyFill="1"/>
    <xf numFmtId="0" fontId="8" fillId="0" borderId="0" xfId="0" applyFont="1" applyFill="1" applyAlignment="1">
      <alignment wrapText="1"/>
    </xf>
    <xf numFmtId="4" fontId="5" fillId="0" borderId="10" xfId="0" applyNumberFormat="1" applyFont="1" applyFill="1" applyBorder="1" applyAlignment="1">
      <alignment horizontal="center" vertical="center" wrapText="1"/>
    </xf>
    <xf numFmtId="4" fontId="8" fillId="0" borderId="0" xfId="0" applyNumberFormat="1" applyFont="1" applyFill="1"/>
    <xf numFmtId="49" fontId="8" fillId="0" borderId="10" xfId="0" applyNumberFormat="1" applyFont="1" applyFill="1" applyBorder="1" applyAlignment="1">
      <alignment horizontal="center" vertical="top" wrapText="1"/>
    </xf>
    <xf numFmtId="49" fontId="8" fillId="0" borderId="0" xfId="0" applyNumberFormat="1" applyFont="1" applyFill="1"/>
    <xf numFmtId="0" fontId="8" fillId="0" borderId="0" xfId="0" applyFont="1" applyFill="1" applyAlignment="1">
      <alignment horizontal="center"/>
    </xf>
    <xf numFmtId="0" fontId="8" fillId="0" borderId="0" xfId="0" applyFont="1" applyFill="1" applyAlignment="1">
      <alignment horizontal="center" wrapText="1"/>
    </xf>
    <xf numFmtId="0" fontId="4" fillId="0" borderId="10" xfId="0" applyFont="1" applyFill="1" applyBorder="1" applyAlignment="1">
      <alignment horizontal="center" vertical="center" wrapText="1"/>
    </xf>
    <xf numFmtId="0" fontId="9" fillId="0" borderId="0" xfId="0" applyFont="1" applyFill="1" applyAlignment="1">
      <alignment wrapText="1" shrinkToFit="1"/>
    </xf>
    <xf numFmtId="0" fontId="8" fillId="0" borderId="0" xfId="0" applyFont="1" applyFill="1" applyAlignment="1"/>
    <xf numFmtId="3" fontId="8" fillId="0" borderId="0" xfId="0" applyNumberFormat="1" applyFont="1" applyFill="1" applyAlignment="1">
      <alignment horizontal="center" wrapText="1"/>
    </xf>
    <xf numFmtId="3" fontId="8" fillId="0" borderId="0" xfId="0" applyNumberFormat="1" applyFont="1" applyFill="1" applyAlignment="1"/>
    <xf numFmtId="3" fontId="8" fillId="0" borderId="0" xfId="0" applyNumberFormat="1" applyFont="1" applyFill="1" applyAlignment="1">
      <alignment horizontal="center"/>
    </xf>
    <xf numFmtId="3" fontId="8" fillId="0" borderId="0" xfId="0" applyNumberFormat="1" applyFont="1" applyFill="1"/>
    <xf numFmtId="0" fontId="9" fillId="0" borderId="0" xfId="0" applyFont="1" applyFill="1"/>
    <xf numFmtId="0" fontId="5" fillId="0" borderId="10" xfId="0" applyFont="1" applyFill="1" applyBorder="1" applyAlignment="1">
      <alignment horizontal="center" vertical="center" wrapText="1"/>
    </xf>
    <xf numFmtId="49" fontId="8" fillId="0" borderId="0" xfId="0" applyNumberFormat="1" applyFont="1" applyFill="1" applyAlignment="1">
      <alignment horizontal="center" vertical="center"/>
    </xf>
    <xf numFmtId="3" fontId="8" fillId="0" borderId="10" xfId="0" applyNumberFormat="1" applyFont="1" applyFill="1" applyBorder="1" applyAlignment="1">
      <alignment horizontal="center" vertical="top" wrapText="1"/>
    </xf>
    <xf numFmtId="0" fontId="5" fillId="0" borderId="0" xfId="309" applyFont="1" applyBorder="1" applyAlignment="1">
      <alignment horizontal="center" vertical="center" wrapText="1" shrinkToFit="1"/>
    </xf>
    <xf numFmtId="0" fontId="30" fillId="0" borderId="0" xfId="0" applyFont="1"/>
    <xf numFmtId="4" fontId="5" fillId="0" borderId="0" xfId="309" applyNumberFormat="1" applyFont="1" applyBorder="1" applyAlignment="1">
      <alignment horizontal="center" vertical="center" wrapText="1" shrinkToFit="1"/>
    </xf>
    <xf numFmtId="0" fontId="5" fillId="0" borderId="11" xfId="309" applyFont="1" applyBorder="1" applyAlignment="1">
      <alignment horizontal="center" vertical="center" wrapText="1"/>
    </xf>
    <xf numFmtId="0" fontId="5" fillId="0" borderId="12" xfId="309" applyFont="1" applyBorder="1" applyAlignment="1">
      <alignment horizontal="center" vertical="center" wrapText="1"/>
    </xf>
    <xf numFmtId="0" fontId="5" fillId="0" borderId="10" xfId="309" applyFont="1" applyBorder="1" applyAlignment="1">
      <alignment horizontal="center" vertical="center" wrapText="1"/>
    </xf>
    <xf numFmtId="0" fontId="5" fillId="0" borderId="13" xfId="309" applyFont="1" applyBorder="1" applyAlignment="1">
      <alignment horizontal="center" vertical="center" wrapText="1"/>
    </xf>
    <xf numFmtId="0" fontId="5" fillId="0" borderId="12" xfId="321" applyFont="1" applyBorder="1" applyAlignment="1">
      <alignment horizontal="center" vertical="center" wrapText="1"/>
    </xf>
    <xf numFmtId="0" fontId="30" fillId="46" borderId="0" xfId="0" applyFont="1" applyFill="1"/>
    <xf numFmtId="4" fontId="30" fillId="0" borderId="0" xfId="0" applyNumberFormat="1" applyFont="1"/>
    <xf numFmtId="0" fontId="4" fillId="0" borderId="0" xfId="0" applyFont="1" applyFill="1" applyAlignment="1">
      <alignment horizontal="center"/>
    </xf>
    <xf numFmtId="0" fontId="8" fillId="0" borderId="0" xfId="0" applyFont="1" applyFill="1" applyAlignment="1">
      <alignment horizontal="center" vertical="center"/>
    </xf>
    <xf numFmtId="49" fontId="4" fillId="0" borderId="0" xfId="0" applyNumberFormat="1" applyFont="1" applyFill="1" applyAlignment="1">
      <alignment horizontal="left" vertical="center"/>
    </xf>
    <xf numFmtId="0" fontId="5" fillId="0" borderId="0" xfId="0" applyFont="1" applyFill="1" applyAlignment="1">
      <alignment horizontal="center"/>
    </xf>
    <xf numFmtId="49" fontId="8" fillId="0" borderId="0" xfId="0" applyNumberFormat="1" applyFont="1" applyFill="1" applyAlignment="1">
      <alignment horizontal="center"/>
    </xf>
    <xf numFmtId="4" fontId="8" fillId="0" borderId="0" xfId="0" applyNumberFormat="1" applyFont="1" applyFill="1" applyAlignment="1"/>
    <xf numFmtId="0" fontId="5" fillId="0" borderId="0" xfId="306" applyFont="1" applyBorder="1" applyAlignment="1">
      <alignment horizontal="center" vertical="center" wrapText="1" shrinkToFit="1"/>
    </xf>
    <xf numFmtId="0" fontId="5" fillId="0" borderId="0" xfId="308" applyFont="1" applyBorder="1" applyAlignment="1">
      <alignment horizontal="center" vertical="center" wrapText="1" shrinkToFit="1"/>
    </xf>
    <xf numFmtId="4" fontId="5" fillId="0" borderId="0" xfId="306" applyNumberFormat="1" applyFont="1" applyBorder="1" applyAlignment="1">
      <alignment horizontal="center" vertical="center" wrapText="1" shrinkToFit="1"/>
    </xf>
    <xf numFmtId="3" fontId="5" fillId="0" borderId="0" xfId="306" applyNumberFormat="1" applyFont="1" applyBorder="1" applyAlignment="1">
      <alignment horizontal="center" vertical="center" wrapText="1" shrinkToFit="1"/>
    </xf>
    <xf numFmtId="0" fontId="29" fillId="0" borderId="0" xfId="306" applyFont="1"/>
    <xf numFmtId="0" fontId="32" fillId="0" borderId="0" xfId="0" applyFont="1"/>
    <xf numFmtId="0" fontId="5" fillId="0" borderId="0" xfId="307" applyFont="1" applyBorder="1" applyAlignment="1">
      <alignment horizontal="center" vertical="center" wrapText="1" shrinkToFit="1"/>
    </xf>
    <xf numFmtId="0" fontId="29" fillId="0" borderId="0" xfId="307" applyFont="1"/>
    <xf numFmtId="0" fontId="5" fillId="0" borderId="10" xfId="306" applyFont="1" applyFill="1" applyBorder="1" applyAlignment="1">
      <alignment horizontal="center" vertical="center" wrapText="1" shrinkToFit="1"/>
    </xf>
    <xf numFmtId="3" fontId="5" fillId="0" borderId="10" xfId="306" applyNumberFormat="1" applyFont="1" applyFill="1" applyBorder="1" applyAlignment="1">
      <alignment horizontal="center" vertical="center" wrapText="1" shrinkToFit="1"/>
    </xf>
    <xf numFmtId="0" fontId="5" fillId="0" borderId="10" xfId="306" applyFont="1" applyBorder="1" applyAlignment="1">
      <alignment horizontal="center" vertical="center" wrapText="1" shrinkToFit="1"/>
    </xf>
    <xf numFmtId="4" fontId="5" fillId="0" borderId="10" xfId="306" applyNumberFormat="1" applyFont="1" applyBorder="1" applyAlignment="1">
      <alignment horizontal="center" vertical="center" wrapText="1" shrinkToFit="1"/>
    </xf>
    <xf numFmtId="3" fontId="5" fillId="0" borderId="10" xfId="306" applyNumberFormat="1" applyFont="1" applyBorder="1" applyAlignment="1">
      <alignment horizontal="center" vertical="center" wrapText="1" shrinkToFit="1"/>
    </xf>
    <xf numFmtId="0" fontId="31" fillId="46" borderId="0" xfId="0" applyFont="1" applyFill="1"/>
    <xf numFmtId="0" fontId="5" fillId="0" borderId="10" xfId="308" applyFont="1" applyBorder="1" applyAlignment="1">
      <alignment horizontal="center" vertical="center" wrapText="1" shrinkToFit="1"/>
    </xf>
    <xf numFmtId="0" fontId="29" fillId="0" borderId="0" xfId="308" applyFont="1"/>
    <xf numFmtId="4" fontId="29" fillId="0" borderId="0" xfId="306" applyNumberFormat="1" applyFont="1"/>
    <xf numFmtId="3" fontId="29" fillId="0" borderId="0" xfId="306" applyNumberFormat="1" applyFont="1"/>
    <xf numFmtId="4" fontId="32" fillId="0" borderId="0" xfId="0" applyNumberFormat="1" applyFont="1"/>
    <xf numFmtId="3" fontId="32" fillId="0" borderId="0" xfId="0" applyNumberFormat="1" applyFont="1"/>
    <xf numFmtId="0" fontId="7" fillId="0" borderId="0" xfId="0" applyFont="1" applyFill="1" applyAlignment="1">
      <alignment horizontal="center"/>
    </xf>
    <xf numFmtId="0" fontId="10" fillId="0" borderId="0" xfId="0" applyFont="1" applyFill="1"/>
    <xf numFmtId="0" fontId="5" fillId="0" borderId="10" xfId="306" applyNumberFormat="1" applyFont="1" applyFill="1" applyBorder="1" applyAlignment="1">
      <alignment horizontal="center" vertical="center" wrapText="1" shrinkToFit="1"/>
    </xf>
    <xf numFmtId="49" fontId="4" fillId="0" borderId="10" xfId="0" applyNumberFormat="1" applyFont="1" applyFill="1" applyBorder="1" applyAlignment="1">
      <alignment horizontal="center" vertical="top" wrapText="1"/>
    </xf>
    <xf numFmtId="49" fontId="8" fillId="0" borderId="15" xfId="0" applyNumberFormat="1" applyFont="1" applyFill="1" applyBorder="1" applyAlignment="1">
      <alignment horizontal="center" vertical="top" wrapText="1"/>
    </xf>
    <xf numFmtId="49" fontId="8" fillId="0" borderId="0" xfId="0" applyNumberFormat="1" applyFont="1" applyFill="1" applyBorder="1"/>
    <xf numFmtId="4" fontId="5" fillId="0" borderId="10" xfId="306" applyNumberFormat="1" applyFont="1" applyFill="1" applyBorder="1" applyAlignment="1">
      <alignment horizontal="center" vertical="center" wrapText="1" shrinkToFit="1"/>
    </xf>
    <xf numFmtId="0" fontId="5" fillId="0" borderId="16" xfId="309" applyFont="1" applyBorder="1" applyAlignment="1">
      <alignment horizontal="center" vertical="center" wrapText="1"/>
    </xf>
    <xf numFmtId="4" fontId="5" fillId="0" borderId="16" xfId="309" applyNumberFormat="1" applyFont="1" applyBorder="1" applyAlignment="1">
      <alignment horizontal="center" vertical="center" wrapText="1"/>
    </xf>
    <xf numFmtId="0" fontId="5" fillId="0" borderId="17" xfId="309" applyFont="1" applyBorder="1" applyAlignment="1">
      <alignment horizontal="center" vertical="center" wrapText="1"/>
    </xf>
    <xf numFmtId="0" fontId="5" fillId="0" borderId="10" xfId="306" applyFont="1" applyFill="1" applyBorder="1" applyAlignment="1">
      <alignment horizontal="left" vertical="top" wrapText="1" shrinkToFit="1"/>
    </xf>
    <xf numFmtId="0" fontId="5" fillId="0" borderId="10" xfId="306" applyFont="1" applyFill="1" applyBorder="1" applyAlignment="1">
      <alignment horizontal="left" vertical="center" wrapText="1" shrinkToFi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shrinkToFit="1"/>
    </xf>
    <xf numFmtId="3" fontId="4" fillId="0" borderId="0" xfId="0" applyNumberFormat="1" applyFont="1" applyFill="1" applyBorder="1" applyAlignment="1">
      <alignment horizontal="center" vertical="center" wrapText="1" shrinkToFit="1"/>
    </xf>
    <xf numFmtId="165" fontId="5" fillId="0" borderId="0" xfId="0" applyNumberFormat="1" applyFont="1" applyFill="1" applyBorder="1" applyAlignment="1">
      <alignment horizontal="center" vertical="center" wrapText="1" shrinkToFit="1"/>
    </xf>
    <xf numFmtId="4" fontId="5" fillId="0" borderId="0"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shrinkToFit="1"/>
    </xf>
    <xf numFmtId="3" fontId="4" fillId="0" borderId="0" xfId="0" applyNumberFormat="1" applyFont="1" applyFill="1" applyBorder="1" applyAlignment="1">
      <alignment horizontal="center" vertical="center" wrapText="1"/>
    </xf>
    <xf numFmtId="0" fontId="8" fillId="0" borderId="0" xfId="0" applyFont="1" applyFill="1" applyBorder="1"/>
    <xf numFmtId="0"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8" fillId="0" borderId="0" xfId="0" applyFont="1" applyFill="1" applyBorder="1" applyAlignment="1">
      <alignment horizontal="center"/>
    </xf>
    <xf numFmtId="0" fontId="3" fillId="0" borderId="0" xfId="0"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wrapText="1" shrinkToFit="1"/>
    </xf>
    <xf numFmtId="4" fontId="8" fillId="0" borderId="0" xfId="0" applyNumberFormat="1" applyFont="1" applyFill="1" applyBorder="1" applyAlignment="1">
      <alignment horizontal="center" vertical="center"/>
    </xf>
    <xf numFmtId="4" fontId="4"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7" fillId="0" borderId="0" xfId="321" applyFont="1" applyFill="1" applyBorder="1" applyAlignment="1">
      <alignment horizontal="center" vertical="center" wrapText="1"/>
    </xf>
    <xf numFmtId="0" fontId="36"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1" fillId="47" borderId="0" xfId="0" applyFont="1" applyFill="1"/>
    <xf numFmtId="0" fontId="5" fillId="0" borderId="10" xfId="309" applyFont="1" applyBorder="1" applyAlignment="1">
      <alignment horizontal="left" vertical="center" wrapText="1"/>
    </xf>
    <xf numFmtId="4" fontId="38" fillId="0" borderId="10" xfId="309" applyNumberFormat="1" applyFont="1" applyFill="1" applyBorder="1" applyAlignment="1">
      <alignment horizontal="center" vertical="center" wrapText="1"/>
    </xf>
    <xf numFmtId="0" fontId="5" fillId="0" borderId="13" xfId="309" applyFont="1" applyBorder="1" applyAlignment="1">
      <alignment horizontal="left" vertical="center" wrapText="1"/>
    </xf>
    <xf numFmtId="4" fontId="38" fillId="47" borderId="10" xfId="0" applyNumberFormat="1" applyFont="1" applyFill="1" applyBorder="1" applyAlignment="1">
      <alignment horizontal="center" vertical="center" wrapText="1"/>
    </xf>
    <xf numFmtId="0" fontId="39" fillId="0" borderId="14" xfId="0" applyFont="1" applyFill="1" applyBorder="1" applyAlignment="1">
      <alignment horizontal="center" vertical="center" textRotation="90" wrapText="1"/>
    </xf>
    <xf numFmtId="0" fontId="39" fillId="0" borderId="18" xfId="0" applyFont="1" applyFill="1" applyBorder="1" applyAlignment="1">
      <alignment horizontal="center" vertical="center" textRotation="90" wrapText="1"/>
    </xf>
    <xf numFmtId="0" fontId="40" fillId="0" borderId="10" xfId="0" applyFont="1" applyFill="1" applyBorder="1" applyAlignment="1">
      <alignment horizontal="center" vertical="center" wrapText="1"/>
    </xf>
    <xf numFmtId="4" fontId="40" fillId="0" borderId="10" xfId="0" applyNumberFormat="1" applyFont="1" applyFill="1" applyBorder="1" applyAlignment="1">
      <alignment horizontal="center" vertical="center" wrapText="1"/>
    </xf>
    <xf numFmtId="0" fontId="40" fillId="0" borderId="10" xfId="0" applyFont="1" applyFill="1" applyBorder="1" applyAlignment="1">
      <alignment horizontal="center" vertical="center" wrapText="1" shrinkToFit="1"/>
    </xf>
    <xf numFmtId="0" fontId="44" fillId="0" borderId="0" xfId="0" applyNumberFormat="1" applyFont="1" applyFill="1" applyBorder="1" applyAlignment="1">
      <alignment horizontal="center" vertical="center" wrapText="1"/>
    </xf>
    <xf numFmtId="49" fontId="5" fillId="0" borderId="0" xfId="0" applyNumberFormat="1" applyFont="1" applyFill="1" applyAlignment="1">
      <alignment horizontal="center" vertical="center"/>
    </xf>
    <xf numFmtId="165" fontId="40" fillId="0" borderId="10" xfId="0" applyNumberFormat="1" applyFont="1" applyFill="1" applyBorder="1" applyAlignment="1">
      <alignment horizontal="center" vertical="center" wrapText="1" shrinkToFit="1"/>
    </xf>
    <xf numFmtId="3" fontId="40" fillId="0" borderId="10" xfId="0" applyNumberFormat="1" applyFont="1" applyFill="1" applyBorder="1" applyAlignment="1">
      <alignment horizontal="center" vertical="center" wrapText="1"/>
    </xf>
    <xf numFmtId="0" fontId="5" fillId="0" borderId="10" xfId="306" applyFont="1" applyFill="1" applyBorder="1" applyAlignment="1">
      <alignment horizontal="center" vertical="center" wrapText="1" shrinkToFit="1"/>
    </xf>
    <xf numFmtId="0" fontId="40" fillId="0" borderId="10" xfId="0" applyFont="1" applyFill="1" applyBorder="1" applyAlignment="1">
      <alignment horizontal="center" vertical="center"/>
    </xf>
    <xf numFmtId="3" fontId="40" fillId="0" borderId="10" xfId="0" applyNumberFormat="1" applyFont="1" applyFill="1" applyBorder="1" applyAlignment="1">
      <alignment horizontal="center" vertical="center" wrapText="1" shrinkToFit="1"/>
    </xf>
    <xf numFmtId="0" fontId="5" fillId="0" borderId="0" xfId="0" applyFont="1" applyFill="1"/>
    <xf numFmtId="0" fontId="5" fillId="0" borderId="10" xfId="306" applyFont="1" applyFill="1" applyBorder="1" applyAlignment="1">
      <alignment horizontal="center" vertical="center" wrapText="1" shrinkToFit="1"/>
    </xf>
    <xf numFmtId="0" fontId="46" fillId="48" borderId="0" xfId="0" applyFont="1" applyFill="1"/>
    <xf numFmtId="0" fontId="5" fillId="48" borderId="0" xfId="0" applyFont="1" applyFill="1"/>
    <xf numFmtId="0" fontId="40"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4" fontId="5" fillId="0" borderId="10" xfId="306" applyNumberFormat="1" applyFont="1" applyFill="1" applyBorder="1" applyAlignment="1">
      <alignment horizontal="center" vertical="center" wrapText="1" shrinkToFit="1"/>
    </xf>
    <xf numFmtId="0" fontId="5" fillId="0" borderId="10" xfId="306" applyFont="1" applyFill="1" applyBorder="1" applyAlignment="1">
      <alignment horizontal="center" vertical="center" wrapText="1" shrinkToFit="1"/>
    </xf>
    <xf numFmtId="3" fontId="5" fillId="0" borderId="10" xfId="306" applyNumberFormat="1" applyFont="1" applyFill="1" applyBorder="1" applyAlignment="1">
      <alignment horizontal="center" vertical="center" wrapText="1" shrinkToFit="1"/>
    </xf>
    <xf numFmtId="2" fontId="5" fillId="0" borderId="10" xfId="306" applyNumberFormat="1" applyFont="1" applyFill="1" applyBorder="1" applyAlignment="1">
      <alignment horizontal="center" vertical="center" wrapText="1" shrinkToFit="1"/>
    </xf>
    <xf numFmtId="0" fontId="7" fillId="0" borderId="10" xfId="321" applyFont="1" applyFill="1" applyBorder="1" applyAlignment="1">
      <alignment horizontal="center" vertical="center" wrapText="1"/>
    </xf>
    <xf numFmtId="4" fontId="7" fillId="0" borderId="10" xfId="321" applyNumberFormat="1" applyFont="1" applyFill="1" applyBorder="1" applyAlignment="1">
      <alignment horizontal="center" vertical="center" wrapText="1"/>
    </xf>
    <xf numFmtId="0" fontId="31" fillId="0" borderId="10" xfId="0" applyFont="1" applyFill="1" applyBorder="1"/>
    <xf numFmtId="0" fontId="5" fillId="0" borderId="10" xfId="321" applyFont="1" applyFill="1" applyBorder="1" applyAlignment="1">
      <alignment horizontal="center" vertical="center" wrapText="1"/>
    </xf>
    <xf numFmtId="4" fontId="38" fillId="0" borderId="10" xfId="321" applyNumberFormat="1" applyFont="1" applyFill="1" applyBorder="1" applyAlignment="1">
      <alignment horizontal="center" vertical="center" wrapText="1"/>
    </xf>
    <xf numFmtId="0" fontId="5" fillId="0" borderId="13" xfId="321" applyFont="1" applyFill="1" applyBorder="1" applyAlignment="1">
      <alignment horizontal="center" vertical="center" wrapText="1"/>
    </xf>
    <xf numFmtId="0" fontId="40" fillId="47" borderId="10" xfId="0" applyFont="1" applyFill="1" applyBorder="1" applyAlignment="1">
      <alignment horizontal="center" vertical="center" wrapText="1"/>
    </xf>
    <xf numFmtId="0" fontId="40" fillId="47" borderId="10" xfId="0" applyFont="1" applyFill="1" applyBorder="1" applyAlignment="1">
      <alignment horizontal="center" vertical="center" wrapText="1" shrinkToFit="1"/>
    </xf>
    <xf numFmtId="165" fontId="40" fillId="47" borderId="10" xfId="0" applyNumberFormat="1" applyFont="1" applyFill="1" applyBorder="1" applyAlignment="1">
      <alignment horizontal="center" vertical="center" wrapText="1" shrinkToFit="1"/>
    </xf>
    <xf numFmtId="4" fontId="40" fillId="47" borderId="10" xfId="0" applyNumberFormat="1" applyFont="1" applyFill="1" applyBorder="1" applyAlignment="1">
      <alignment horizontal="center" vertical="center" wrapText="1"/>
    </xf>
    <xf numFmtId="3" fontId="40" fillId="47" borderId="10" xfId="0" applyNumberFormat="1" applyFont="1" applyFill="1" applyBorder="1" applyAlignment="1">
      <alignment horizontal="center" vertical="center" wrapText="1" shrinkToFit="1"/>
    </xf>
    <xf numFmtId="3" fontId="40" fillId="47" borderId="10" xfId="0" applyNumberFormat="1" applyFont="1" applyFill="1" applyBorder="1" applyAlignment="1">
      <alignment horizontal="center" vertical="center" wrapText="1"/>
    </xf>
    <xf numFmtId="0" fontId="40" fillId="47" borderId="10" xfId="0" applyFont="1" applyFill="1" applyBorder="1" applyAlignment="1">
      <alignment horizontal="center" vertical="top" wrapText="1" shrinkToFit="1"/>
    </xf>
    <xf numFmtId="3" fontId="39" fillId="47" borderId="10" xfId="0" applyNumberFormat="1" applyFont="1" applyFill="1" applyBorder="1" applyAlignment="1">
      <alignment horizontal="center" vertical="top" wrapText="1" shrinkToFit="1"/>
    </xf>
    <xf numFmtId="165" fontId="39" fillId="47" borderId="10" xfId="0" applyNumberFormat="1" applyFont="1" applyFill="1" applyBorder="1" applyAlignment="1">
      <alignment horizontal="center" vertical="top" wrapText="1" shrinkToFit="1"/>
    </xf>
    <xf numFmtId="0" fontId="0" fillId="0" borderId="21" xfId="0" applyBorder="1" applyAlignment="1">
      <alignment horizontal="center" wrapText="1"/>
    </xf>
    <xf numFmtId="0" fontId="40"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3" fontId="39" fillId="47" borderId="10" xfId="0" applyNumberFormat="1" applyFont="1" applyFill="1" applyBorder="1" applyAlignment="1">
      <alignment horizontal="center" vertical="center" wrapText="1"/>
    </xf>
    <xf numFmtId="0" fontId="39" fillId="47" borderId="10" xfId="0" applyFont="1" applyFill="1" applyBorder="1" applyAlignment="1">
      <alignment vertical="top" wrapText="1"/>
    </xf>
    <xf numFmtId="0" fontId="41" fillId="47" borderId="10" xfId="0" applyFont="1" applyFill="1" applyBorder="1" applyAlignment="1">
      <alignment horizontal="center" vertical="center" wrapText="1"/>
    </xf>
    <xf numFmtId="0" fontId="41" fillId="47"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7" fillId="47" borderId="10" xfId="0" applyFont="1" applyFill="1" applyBorder="1" applyAlignment="1">
      <alignment horizontal="center" vertical="center" wrapText="1"/>
    </xf>
    <xf numFmtId="0" fontId="5" fillId="0" borderId="18" xfId="321" applyFont="1" applyFill="1" applyBorder="1" applyAlignment="1">
      <alignment horizontal="center" vertical="center" wrapText="1"/>
    </xf>
    <xf numFmtId="0" fontId="29" fillId="0" borderId="10" xfId="309" applyFont="1" applyBorder="1" applyAlignment="1">
      <alignment horizontal="center" vertical="center"/>
    </xf>
    <xf numFmtId="0" fontId="40" fillId="0" borderId="18" xfId="0" applyFont="1" applyFill="1" applyBorder="1" applyAlignment="1">
      <alignment horizontal="center" vertical="center" wrapText="1"/>
    </xf>
    <xf numFmtId="0" fontId="0" fillId="0" borderId="21" xfId="0" applyBorder="1" applyAlignment="1">
      <alignment horizontal="center" wrapText="1"/>
    </xf>
    <xf numFmtId="0" fontId="5" fillId="0" borderId="10" xfId="0" applyFont="1" applyFill="1" applyBorder="1" applyAlignment="1">
      <alignment horizontal="center" vertical="center" wrapText="1"/>
    </xf>
    <xf numFmtId="0" fontId="39" fillId="0" borderId="10" xfId="0" applyFont="1" applyFill="1" applyBorder="1" applyAlignment="1">
      <alignment horizontal="center" vertical="center"/>
    </xf>
    <xf numFmtId="0" fontId="39" fillId="0" borderId="22" xfId="0" applyFont="1" applyFill="1" applyBorder="1" applyAlignment="1">
      <alignment horizontal="center" vertical="center"/>
    </xf>
    <xf numFmtId="0" fontId="39" fillId="47" borderId="10" xfId="0" applyFont="1" applyFill="1" applyBorder="1" applyAlignment="1">
      <alignment horizontal="center" vertical="center" wrapText="1" shrinkToFit="1"/>
    </xf>
    <xf numFmtId="165" fontId="39" fillId="47" borderId="10" xfId="0" applyNumberFormat="1" applyFont="1" applyFill="1" applyBorder="1" applyAlignment="1">
      <alignment horizontal="center" vertical="center" wrapText="1" shrinkToFit="1"/>
    </xf>
    <xf numFmtId="165" fontId="40" fillId="47" borderId="10" xfId="0" applyNumberFormat="1" applyFont="1" applyFill="1" applyBorder="1" applyAlignment="1">
      <alignment vertical="center" wrapText="1" shrinkToFit="1"/>
    </xf>
    <xf numFmtId="4" fontId="40" fillId="47" borderId="10" xfId="0" applyNumberFormat="1" applyFont="1" applyFill="1" applyBorder="1" applyAlignment="1">
      <alignment horizontal="center" vertical="top" wrapText="1"/>
    </xf>
    <xf numFmtId="165" fontId="40" fillId="47" borderId="10" xfId="0" applyNumberFormat="1" applyFont="1" applyFill="1" applyBorder="1" applyAlignment="1">
      <alignment horizontal="center" vertical="top" wrapText="1" shrinkToFit="1"/>
    </xf>
    <xf numFmtId="3" fontId="39" fillId="47" borderId="10" xfId="0" applyNumberFormat="1" applyFont="1" applyFill="1" applyBorder="1" applyAlignment="1">
      <alignment horizontal="center" vertical="top" wrapText="1"/>
    </xf>
    <xf numFmtId="0" fontId="39" fillId="47" borderId="10" xfId="0" applyFont="1" applyFill="1" applyBorder="1" applyAlignment="1">
      <alignment horizontal="center" vertical="top" wrapText="1"/>
    </xf>
    <xf numFmtId="3" fontId="39" fillId="47" borderId="22" xfId="0" applyNumberFormat="1" applyFont="1" applyFill="1" applyBorder="1" applyAlignment="1">
      <alignment horizontal="center" vertical="center" wrapText="1" shrinkToFit="1"/>
    </xf>
    <xf numFmtId="0" fontId="39" fillId="47" borderId="22" xfId="0" applyFont="1" applyFill="1" applyBorder="1" applyAlignment="1">
      <alignment horizontal="center" vertical="center" wrapText="1" shrinkToFit="1"/>
    </xf>
    <xf numFmtId="165" fontId="39" fillId="47" borderId="22" xfId="0" applyNumberFormat="1" applyFont="1" applyFill="1" applyBorder="1" applyAlignment="1">
      <alignment horizontal="center" vertical="center" wrapText="1" shrinkToFit="1"/>
    </xf>
    <xf numFmtId="3" fontId="39" fillId="47" borderId="22" xfId="0" applyNumberFormat="1" applyFont="1" applyFill="1" applyBorder="1" applyAlignment="1">
      <alignment horizontal="center" vertical="center" wrapText="1"/>
    </xf>
    <xf numFmtId="0" fontId="39" fillId="47" borderId="22" xfId="0" applyFont="1" applyFill="1" applyBorder="1" applyAlignment="1">
      <alignment horizontal="center" vertical="center" wrapText="1"/>
    </xf>
    <xf numFmtId="3" fontId="39" fillId="47" borderId="10" xfId="0" applyNumberFormat="1" applyFont="1" applyFill="1" applyBorder="1" applyAlignment="1">
      <alignment horizontal="center" vertical="center" wrapText="1" shrinkToFit="1"/>
    </xf>
    <xf numFmtId="0" fontId="39" fillId="47" borderId="10" xfId="0" applyFont="1" applyFill="1" applyBorder="1" applyAlignment="1">
      <alignment horizontal="left" vertical="center" wrapText="1"/>
    </xf>
    <xf numFmtId="166" fontId="41" fillId="47" borderId="10" xfId="0" applyNumberFormat="1" applyFont="1" applyFill="1" applyBorder="1" applyAlignment="1">
      <alignment horizontal="center" vertical="center" wrapText="1"/>
    </xf>
    <xf numFmtId="4" fontId="40" fillId="47" borderId="22" xfId="0" applyNumberFormat="1" applyFont="1" applyFill="1" applyBorder="1" applyAlignment="1">
      <alignment horizontal="center" vertical="center" wrapText="1"/>
    </xf>
    <xf numFmtId="0" fontId="40" fillId="0" borderId="18" xfId="0" applyFont="1" applyFill="1" applyBorder="1" applyAlignment="1">
      <alignment horizontal="center" vertical="center" wrapText="1"/>
    </xf>
    <xf numFmtId="0" fontId="0" fillId="0" borderId="21" xfId="0" applyBorder="1" applyAlignment="1">
      <alignment horizontal="center" wrapText="1"/>
    </xf>
    <xf numFmtId="0" fontId="5" fillId="0" borderId="10" xfId="0" applyFont="1" applyFill="1" applyBorder="1" applyAlignment="1">
      <alignment horizontal="center" vertical="center" wrapText="1"/>
    </xf>
    <xf numFmtId="0" fontId="40" fillId="0" borderId="14" xfId="0" applyFont="1" applyFill="1" applyBorder="1" applyAlignment="1">
      <alignment horizontal="center" vertical="center" wrapText="1"/>
    </xf>
    <xf numFmtId="49" fontId="41" fillId="47" borderId="10" xfId="0" applyNumberFormat="1" applyFont="1" applyFill="1" applyBorder="1" applyAlignment="1">
      <alignment horizontal="center" vertical="center" wrapText="1"/>
    </xf>
    <xf numFmtId="2" fontId="40" fillId="0" borderId="21" xfId="0" applyNumberFormat="1" applyFont="1" applyFill="1" applyBorder="1" applyAlignment="1">
      <alignment horizontal="center" vertical="center" wrapText="1"/>
    </xf>
    <xf numFmtId="0" fontId="0" fillId="0" borderId="21" xfId="0" applyBorder="1" applyAlignment="1">
      <alignment horizontal="center" wrapText="1"/>
    </xf>
    <xf numFmtId="0" fontId="45" fillId="0" borderId="0" xfId="0" applyFont="1" applyFill="1" applyBorder="1" applyAlignment="1">
      <alignment horizontal="left" vertical="center" wrapText="1"/>
    </xf>
    <xf numFmtId="3" fontId="40" fillId="47" borderId="14" xfId="0" applyNumberFormat="1" applyFont="1" applyFill="1" applyBorder="1" applyAlignment="1">
      <alignment horizontal="center" vertical="center" wrapText="1" shrinkToFit="1"/>
    </xf>
    <xf numFmtId="3" fontId="40" fillId="47" borderId="18" xfId="0" applyNumberFormat="1" applyFont="1" applyFill="1" applyBorder="1" applyAlignment="1">
      <alignment horizontal="center" vertical="center" wrapText="1" shrinkToFit="1"/>
    </xf>
    <xf numFmtId="0" fontId="40" fillId="47" borderId="14" xfId="0" applyFont="1" applyFill="1" applyBorder="1" applyAlignment="1">
      <alignment horizontal="center" vertical="center" wrapText="1"/>
    </xf>
    <xf numFmtId="0" fontId="40" fillId="47" borderId="18"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47" borderId="14" xfId="0" applyFont="1" applyFill="1" applyBorder="1" applyAlignment="1">
      <alignment horizontal="center" vertical="center" wrapText="1" shrinkToFit="1"/>
    </xf>
    <xf numFmtId="0" fontId="40" fillId="47" borderId="18" xfId="0" applyFont="1" applyFill="1" applyBorder="1" applyAlignment="1">
      <alignment horizontal="center" vertical="center" wrapText="1" shrinkToFit="1"/>
    </xf>
    <xf numFmtId="0" fontId="40" fillId="47" borderId="15" xfId="0" applyFont="1" applyFill="1" applyBorder="1" applyAlignment="1">
      <alignment horizontal="center" vertical="center" wrapText="1"/>
    </xf>
    <xf numFmtId="0" fontId="40" fillId="47" borderId="19" xfId="0" applyFont="1" applyFill="1" applyBorder="1" applyAlignment="1">
      <alignment horizontal="center" vertical="center" wrapText="1"/>
    </xf>
    <xf numFmtId="0" fontId="8" fillId="0" borderId="14" xfId="0" applyFont="1" applyFill="1" applyBorder="1" applyAlignment="1">
      <alignment horizontal="center" vertical="center" textRotation="90" wrapText="1"/>
    </xf>
    <xf numFmtId="0" fontId="8" fillId="0" borderId="18" xfId="0" applyFont="1" applyFill="1" applyBorder="1" applyAlignment="1">
      <alignment horizontal="center" vertical="center" textRotation="90" wrapText="1"/>
    </xf>
    <xf numFmtId="0" fontId="40" fillId="0" borderId="14" xfId="0" applyFont="1" applyFill="1" applyBorder="1" applyAlignment="1">
      <alignment horizontal="center" vertical="center" wrapText="1" shrinkToFit="1"/>
    </xf>
    <xf numFmtId="0" fontId="40" fillId="0" borderId="18" xfId="0" applyFont="1" applyFill="1" applyBorder="1" applyAlignment="1">
      <alignment horizontal="center" vertical="center" wrapText="1" shrinkToFit="1"/>
    </xf>
    <xf numFmtId="0" fontId="40" fillId="0" borderId="14" xfId="345" applyFont="1" applyFill="1" applyBorder="1" applyAlignment="1">
      <alignment horizontal="center" vertical="center" wrapText="1"/>
    </xf>
    <xf numFmtId="0" fontId="40" fillId="0" borderId="18" xfId="345"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18" xfId="0" applyFont="1" applyFill="1" applyBorder="1" applyAlignment="1">
      <alignment horizontal="center" vertical="center" wrapText="1"/>
    </xf>
    <xf numFmtId="4" fontId="40" fillId="47" borderId="15" xfId="0" applyNumberFormat="1" applyFont="1" applyFill="1" applyBorder="1" applyAlignment="1">
      <alignment horizontal="center" vertical="center" wrapText="1"/>
    </xf>
    <xf numFmtId="4" fontId="40" fillId="47" borderId="20" xfId="0" applyNumberFormat="1" applyFont="1" applyFill="1" applyBorder="1" applyAlignment="1">
      <alignment horizontal="center" vertical="center" wrapText="1"/>
    </xf>
    <xf numFmtId="4" fontId="40" fillId="47" borderId="19" xfId="0" applyNumberFormat="1" applyFont="1" applyFill="1" applyBorder="1" applyAlignment="1">
      <alignment horizontal="center" vertical="center" wrapText="1"/>
    </xf>
    <xf numFmtId="4" fontId="40" fillId="47" borderId="14" xfId="0" applyNumberFormat="1" applyFont="1" applyFill="1" applyBorder="1" applyAlignment="1">
      <alignment horizontal="center" vertical="center" wrapText="1"/>
    </xf>
    <xf numFmtId="4" fontId="40" fillId="47" borderId="18" xfId="0" applyNumberFormat="1" applyFont="1" applyFill="1" applyBorder="1" applyAlignment="1">
      <alignment horizontal="center" vertical="center" wrapText="1"/>
    </xf>
    <xf numFmtId="3" fontId="40" fillId="47" borderId="14" xfId="0" applyNumberFormat="1" applyFont="1" applyFill="1" applyBorder="1" applyAlignment="1">
      <alignment horizontal="center" vertical="center" wrapText="1"/>
    </xf>
    <xf numFmtId="3" fontId="40" fillId="47" borderId="18" xfId="0" applyNumberFormat="1" applyFont="1" applyFill="1" applyBorder="1" applyAlignment="1">
      <alignment horizontal="center" vertical="center" wrapText="1"/>
    </xf>
    <xf numFmtId="0" fontId="5" fillId="0" borderId="14" xfId="308" applyFont="1" applyFill="1" applyBorder="1" applyAlignment="1">
      <alignment horizontal="center" vertical="center" wrapText="1" shrinkToFit="1"/>
    </xf>
    <xf numFmtId="0" fontId="5" fillId="0" borderId="18" xfId="308" applyFont="1" applyFill="1" applyBorder="1" applyAlignment="1">
      <alignment horizontal="center" vertical="center" wrapText="1" shrinkToFit="1"/>
    </xf>
    <xf numFmtId="0" fontId="5" fillId="0" borderId="10" xfId="306" applyFont="1" applyFill="1" applyBorder="1" applyAlignment="1">
      <alignment horizontal="center" vertical="center" wrapText="1" shrinkToFit="1"/>
    </xf>
    <xf numFmtId="0" fontId="5" fillId="0" borderId="0" xfId="307" applyFont="1" applyBorder="1" applyAlignment="1">
      <alignment horizontal="center" vertical="center" wrapText="1" shrinkToFit="1"/>
    </xf>
    <xf numFmtId="3" fontId="5" fillId="0" borderId="10" xfId="306" applyNumberFormat="1" applyFont="1" applyFill="1" applyBorder="1" applyAlignment="1">
      <alignment horizontal="center" vertical="center" wrapText="1" shrinkToFit="1"/>
    </xf>
    <xf numFmtId="0" fontId="5" fillId="0" borderId="10" xfId="306" applyFont="1" applyBorder="1" applyAlignment="1">
      <alignment horizontal="center" vertical="center" wrapText="1" shrinkToFit="1"/>
    </xf>
    <xf numFmtId="4" fontId="5" fillId="0" borderId="10" xfId="306" applyNumberFormat="1"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8" xfId="0" applyFont="1" applyFill="1" applyBorder="1" applyAlignment="1">
      <alignment horizontal="center" vertical="center" wrapText="1" shrinkToFit="1"/>
    </xf>
    <xf numFmtId="0" fontId="5" fillId="0" borderId="0" xfId="309" applyFont="1" applyBorder="1" applyAlignment="1">
      <alignment horizontal="center" vertical="center" wrapText="1" shrinkToFit="1"/>
    </xf>
    <xf numFmtId="0" fontId="5" fillId="0" borderId="1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345" applyFont="1" applyFill="1" applyBorder="1" applyAlignment="1">
      <alignment horizontal="center" vertical="top" wrapText="1"/>
    </xf>
    <xf numFmtId="4" fontId="5" fillId="0" borderId="15" xfId="0" applyNumberFormat="1" applyFont="1" applyFill="1" applyBorder="1" applyAlignment="1">
      <alignment horizontal="center" vertical="center" wrapText="1"/>
    </xf>
    <xf numFmtId="4" fontId="5" fillId="0" borderId="20" xfId="0" applyNumberFormat="1" applyFont="1" applyFill="1" applyBorder="1" applyAlignment="1">
      <alignment horizontal="center" vertical="center" wrapText="1"/>
    </xf>
    <xf numFmtId="4" fontId="5" fillId="0" borderId="19" xfId="0" applyNumberFormat="1"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406">
    <cellStyle name="20% - Акцент1 2" xfId="1"/>
    <cellStyle name="20% - Акцент1 3" xfId="2"/>
    <cellStyle name="20% - Акцент1 3 2" xfId="3"/>
    <cellStyle name="20% - Акцент1 3 3" xfId="4"/>
    <cellStyle name="20% - Акцент1 3 4" xfId="5"/>
    <cellStyle name="20% - Акцент1 3 5" xfId="6"/>
    <cellStyle name="20% - Акцент1 4" xfId="7"/>
    <cellStyle name="20% - Акцент1 5" xfId="8"/>
    <cellStyle name="20% - Акцент1 6" xfId="9"/>
    <cellStyle name="20% - Акцент2 2" xfId="10"/>
    <cellStyle name="20% - Акцент2 3" xfId="11"/>
    <cellStyle name="20% - Акцент2 3 2" xfId="12"/>
    <cellStyle name="20% - Акцент2 3 3" xfId="13"/>
    <cellStyle name="20% - Акцент2 3 4" xfId="14"/>
    <cellStyle name="20% - Акцент2 3 5" xfId="15"/>
    <cellStyle name="20% - Акцент2 4" xfId="16"/>
    <cellStyle name="20% - Акцент2 5" xfId="17"/>
    <cellStyle name="20% - Акцент2 6" xfId="18"/>
    <cellStyle name="20% - Акцент3 2" xfId="19"/>
    <cellStyle name="20% - Акцент3 3" xfId="20"/>
    <cellStyle name="20% - Акцент3 3 2" xfId="21"/>
    <cellStyle name="20% - Акцент3 3 3" xfId="22"/>
    <cellStyle name="20% - Акцент3 3 4" xfId="23"/>
    <cellStyle name="20% - Акцент3 3 5" xfId="24"/>
    <cellStyle name="20% - Акцент3 4" xfId="25"/>
    <cellStyle name="20% - Акцент3 5" xfId="26"/>
    <cellStyle name="20% - Акцент3 6" xfId="27"/>
    <cellStyle name="20% - Акцент4 2" xfId="28"/>
    <cellStyle name="20% - Акцент4 3" xfId="29"/>
    <cellStyle name="20% - Акцент4 3 2" xfId="30"/>
    <cellStyle name="20% - Акцент4 3 3" xfId="31"/>
    <cellStyle name="20% - Акцент4 3 4" xfId="32"/>
    <cellStyle name="20% - Акцент4 3 5" xfId="33"/>
    <cellStyle name="20% - Акцент4 4" xfId="34"/>
    <cellStyle name="20% - Акцент4 5" xfId="35"/>
    <cellStyle name="20% - Акцент4 6" xfId="36"/>
    <cellStyle name="20% - Акцент5 2" xfId="37"/>
    <cellStyle name="20% - Акцент5 3" xfId="38"/>
    <cellStyle name="20% - Акцент5 3 2" xfId="39"/>
    <cellStyle name="20% - Акцент5 3 3" xfId="40"/>
    <cellStyle name="20% - Акцент5 3 4" xfId="41"/>
    <cellStyle name="20% - Акцент5 3 5" xfId="42"/>
    <cellStyle name="20% - Акцент5 4" xfId="43"/>
    <cellStyle name="20% - Акцент5 5" xfId="44"/>
    <cellStyle name="20% - Акцент5 6" xfId="45"/>
    <cellStyle name="20% - Акцент6 2" xfId="46"/>
    <cellStyle name="20% - Акцент6 3" xfId="47"/>
    <cellStyle name="20% - Акцент6 3 2" xfId="48"/>
    <cellStyle name="20% - Акцент6 3 3" xfId="49"/>
    <cellStyle name="20% - Акцент6 3 4" xfId="50"/>
    <cellStyle name="20% - Акцент6 3 5" xfId="51"/>
    <cellStyle name="20% - Акцент6 4" xfId="52"/>
    <cellStyle name="20% - Акцент6 5" xfId="53"/>
    <cellStyle name="20% - Акцент6 6" xfId="54"/>
    <cellStyle name="40% - Акцент1 2" xfId="55"/>
    <cellStyle name="40% - Акцент1 3" xfId="56"/>
    <cellStyle name="40% - Акцент1 3 2" xfId="57"/>
    <cellStyle name="40% - Акцент1 3 3" xfId="58"/>
    <cellStyle name="40% - Акцент1 3 4" xfId="59"/>
    <cellStyle name="40% - Акцент1 3 5" xfId="60"/>
    <cellStyle name="40% - Акцент1 4" xfId="61"/>
    <cellStyle name="40% - Акцент1 5" xfId="62"/>
    <cellStyle name="40% - Акцент1 6" xfId="63"/>
    <cellStyle name="40% - Акцент2 2" xfId="64"/>
    <cellStyle name="40% - Акцент2 3" xfId="65"/>
    <cellStyle name="40% - Акцент2 3 2" xfId="66"/>
    <cellStyle name="40% - Акцент2 3 3" xfId="67"/>
    <cellStyle name="40% - Акцент2 3 4" xfId="68"/>
    <cellStyle name="40% - Акцент2 3 5" xfId="69"/>
    <cellStyle name="40% - Акцент2 4" xfId="70"/>
    <cellStyle name="40% - Акцент2 5" xfId="71"/>
    <cellStyle name="40% - Акцент2 6" xfId="72"/>
    <cellStyle name="40% - Акцент3 2" xfId="73"/>
    <cellStyle name="40% - Акцент3 3" xfId="74"/>
    <cellStyle name="40% - Акцент3 3 2" xfId="75"/>
    <cellStyle name="40% - Акцент3 3 3" xfId="76"/>
    <cellStyle name="40% - Акцент3 3 4" xfId="77"/>
    <cellStyle name="40% - Акцент3 3 5" xfId="78"/>
    <cellStyle name="40% - Акцент3 4" xfId="79"/>
    <cellStyle name="40% - Акцент3 5" xfId="80"/>
    <cellStyle name="40% - Акцент3 6" xfId="81"/>
    <cellStyle name="40% - Акцент4 2" xfId="82"/>
    <cellStyle name="40% - Акцент4 3" xfId="83"/>
    <cellStyle name="40% - Акцент4 3 2" xfId="84"/>
    <cellStyle name="40% - Акцент4 3 3" xfId="85"/>
    <cellStyle name="40% - Акцент4 3 4" xfId="86"/>
    <cellStyle name="40% - Акцент4 3 5" xfId="87"/>
    <cellStyle name="40% - Акцент4 4" xfId="88"/>
    <cellStyle name="40% - Акцент4 5" xfId="89"/>
    <cellStyle name="40% - Акцент4 6" xfId="90"/>
    <cellStyle name="40% - Акцент5 2" xfId="91"/>
    <cellStyle name="40% - Акцент5 3" xfId="92"/>
    <cellStyle name="40% - Акцент5 3 2" xfId="93"/>
    <cellStyle name="40% - Акцент5 3 3" xfId="94"/>
    <cellStyle name="40% - Акцент5 3 4" xfId="95"/>
    <cellStyle name="40% - Акцент5 3 5" xfId="96"/>
    <cellStyle name="40% - Акцент5 4" xfId="97"/>
    <cellStyle name="40% - Акцент5 5" xfId="98"/>
    <cellStyle name="40% - Акцент5 6" xfId="99"/>
    <cellStyle name="40% - Акцент6 2" xfId="100"/>
    <cellStyle name="40% - Акцент6 3" xfId="101"/>
    <cellStyle name="40% - Акцент6 3 2" xfId="102"/>
    <cellStyle name="40% - Акцент6 3 3" xfId="103"/>
    <cellStyle name="40% - Акцент6 3 4" xfId="104"/>
    <cellStyle name="40% - Акцент6 3 5" xfId="105"/>
    <cellStyle name="40% - Акцент6 4" xfId="106"/>
    <cellStyle name="40% - Акцент6 5" xfId="107"/>
    <cellStyle name="40% - Акцент6 6" xfId="108"/>
    <cellStyle name="60% - Акцент1 2" xfId="109"/>
    <cellStyle name="60% - Акцент1 3" xfId="110"/>
    <cellStyle name="60% - Акцент1 3 2" xfId="111"/>
    <cellStyle name="60% - Акцент1 3 3" xfId="112"/>
    <cellStyle name="60% - Акцент1 3 4" xfId="113"/>
    <cellStyle name="60% - Акцент1 3 5" xfId="114"/>
    <cellStyle name="60% - Акцент1 4" xfId="115"/>
    <cellStyle name="60% - Акцент1 5" xfId="116"/>
    <cellStyle name="60% - Акцент1 6" xfId="117"/>
    <cellStyle name="60% - Акцент2 2" xfId="118"/>
    <cellStyle name="60% - Акцент2 3" xfId="119"/>
    <cellStyle name="60% - Акцент2 3 2" xfId="120"/>
    <cellStyle name="60% - Акцент2 3 3" xfId="121"/>
    <cellStyle name="60% - Акцент2 3 4" xfId="122"/>
    <cellStyle name="60% - Акцент2 3 5" xfId="123"/>
    <cellStyle name="60% - Акцент2 4" xfId="124"/>
    <cellStyle name="60% - Акцент2 5" xfId="125"/>
    <cellStyle name="60% - Акцент2 6" xfId="126"/>
    <cellStyle name="60% - Акцент3 2" xfId="127"/>
    <cellStyle name="60% - Акцент3 3" xfId="128"/>
    <cellStyle name="60% - Акцент3 3 2" xfId="129"/>
    <cellStyle name="60% - Акцент3 3 3" xfId="130"/>
    <cellStyle name="60% - Акцент3 3 4" xfId="131"/>
    <cellStyle name="60% - Акцент3 3 5" xfId="132"/>
    <cellStyle name="60% - Акцент3 4" xfId="133"/>
    <cellStyle name="60% - Акцент3 5" xfId="134"/>
    <cellStyle name="60% - Акцент3 6" xfId="135"/>
    <cellStyle name="60% - Акцент4 2" xfId="136"/>
    <cellStyle name="60% - Акцент4 3" xfId="137"/>
    <cellStyle name="60% - Акцент4 3 2" xfId="138"/>
    <cellStyle name="60% - Акцент4 3 3" xfId="139"/>
    <cellStyle name="60% - Акцент4 3 4" xfId="140"/>
    <cellStyle name="60% - Акцент4 3 5" xfId="141"/>
    <cellStyle name="60% - Акцент4 4" xfId="142"/>
    <cellStyle name="60% - Акцент4 5" xfId="143"/>
    <cellStyle name="60% - Акцент4 6" xfId="144"/>
    <cellStyle name="60% - Акцент5 2" xfId="145"/>
    <cellStyle name="60% - Акцент5 3" xfId="146"/>
    <cellStyle name="60% - Акцент5 3 2" xfId="147"/>
    <cellStyle name="60% - Акцент5 3 3" xfId="148"/>
    <cellStyle name="60% - Акцент5 3 4" xfId="149"/>
    <cellStyle name="60% - Акцент5 3 5" xfId="150"/>
    <cellStyle name="60% - Акцент5 4" xfId="151"/>
    <cellStyle name="60% - Акцент5 5" xfId="152"/>
    <cellStyle name="60% - Акцент5 6" xfId="153"/>
    <cellStyle name="60% - Акцент6 2" xfId="154"/>
    <cellStyle name="60% - Акцент6 3" xfId="155"/>
    <cellStyle name="60% - Акцент6 3 2" xfId="156"/>
    <cellStyle name="60% - Акцент6 3 3" xfId="157"/>
    <cellStyle name="60% - Акцент6 3 4" xfId="158"/>
    <cellStyle name="60% - Акцент6 3 5" xfId="159"/>
    <cellStyle name="60% - Акцент6 4" xfId="160"/>
    <cellStyle name="60% - Акцент6 5" xfId="161"/>
    <cellStyle name="60% - Акцент6 6" xfId="162"/>
    <cellStyle name="Акцент1 2" xfId="163"/>
    <cellStyle name="Акцент1 3" xfId="164"/>
    <cellStyle name="Акцент1 3 2" xfId="165"/>
    <cellStyle name="Акцент1 3 3" xfId="166"/>
    <cellStyle name="Акцент1 3 4" xfId="167"/>
    <cellStyle name="Акцент1 3 5" xfId="168"/>
    <cellStyle name="Акцент1 4" xfId="169"/>
    <cellStyle name="Акцент1 5" xfId="170"/>
    <cellStyle name="Акцент1 6" xfId="171"/>
    <cellStyle name="Акцент2 2" xfId="172"/>
    <cellStyle name="Акцент2 3" xfId="173"/>
    <cellStyle name="Акцент2 3 2" xfId="174"/>
    <cellStyle name="Акцент2 3 3" xfId="175"/>
    <cellStyle name="Акцент2 3 4" xfId="176"/>
    <cellStyle name="Акцент2 3 5" xfId="177"/>
    <cellStyle name="Акцент2 4" xfId="178"/>
    <cellStyle name="Акцент2 5" xfId="179"/>
    <cellStyle name="Акцент2 6" xfId="180"/>
    <cellStyle name="Акцент3 2" xfId="181"/>
    <cellStyle name="Акцент3 3" xfId="182"/>
    <cellStyle name="Акцент3 3 2" xfId="183"/>
    <cellStyle name="Акцент3 3 3" xfId="184"/>
    <cellStyle name="Акцент3 3 4" xfId="185"/>
    <cellStyle name="Акцент3 3 5" xfId="186"/>
    <cellStyle name="Акцент3 4" xfId="187"/>
    <cellStyle name="Акцент3 5" xfId="188"/>
    <cellStyle name="Акцент3 6" xfId="189"/>
    <cellStyle name="Акцент4 2" xfId="190"/>
    <cellStyle name="Акцент4 3" xfId="191"/>
    <cellStyle name="Акцент4 3 2" xfId="192"/>
    <cellStyle name="Акцент4 3 3" xfId="193"/>
    <cellStyle name="Акцент4 3 4" xfId="194"/>
    <cellStyle name="Акцент4 3 5" xfId="195"/>
    <cellStyle name="Акцент4 4" xfId="196"/>
    <cellStyle name="Акцент4 5" xfId="197"/>
    <cellStyle name="Акцент4 6" xfId="198"/>
    <cellStyle name="Акцент5 2" xfId="199"/>
    <cellStyle name="Акцент5 3" xfId="200"/>
    <cellStyle name="Акцент5 3 2" xfId="201"/>
    <cellStyle name="Акцент5 3 3" xfId="202"/>
    <cellStyle name="Акцент5 3 4" xfId="203"/>
    <cellStyle name="Акцент5 3 5" xfId="204"/>
    <cellStyle name="Акцент5 4" xfId="205"/>
    <cellStyle name="Акцент5 5" xfId="206"/>
    <cellStyle name="Акцент5 6" xfId="207"/>
    <cellStyle name="Акцент6 2" xfId="208"/>
    <cellStyle name="Акцент6 3" xfId="209"/>
    <cellStyle name="Акцент6 3 2" xfId="210"/>
    <cellStyle name="Акцент6 3 3" xfId="211"/>
    <cellStyle name="Акцент6 3 4" xfId="212"/>
    <cellStyle name="Акцент6 3 5" xfId="213"/>
    <cellStyle name="Акцент6 4" xfId="214"/>
    <cellStyle name="Акцент6 5" xfId="215"/>
    <cellStyle name="Акцент6 6" xfId="216"/>
    <cellStyle name="Ввод  2" xfId="217"/>
    <cellStyle name="Ввод  3" xfId="218"/>
    <cellStyle name="Ввод  3 2" xfId="219"/>
    <cellStyle name="Ввод  3 3" xfId="220"/>
    <cellStyle name="Ввод  3 4" xfId="221"/>
    <cellStyle name="Ввод  3 5" xfId="222"/>
    <cellStyle name="Ввод  4" xfId="223"/>
    <cellStyle name="Ввод  5" xfId="224"/>
    <cellStyle name="Ввод  6" xfId="225"/>
    <cellStyle name="Вывод 2" xfId="226"/>
    <cellStyle name="Вывод 3" xfId="227"/>
    <cellStyle name="Вывод 3 2" xfId="228"/>
    <cellStyle name="Вывод 3 3" xfId="229"/>
    <cellStyle name="Вывод 3 4" xfId="230"/>
    <cellStyle name="Вывод 3 5" xfId="231"/>
    <cellStyle name="Вывод 4" xfId="232"/>
    <cellStyle name="Вывод 5" xfId="233"/>
    <cellStyle name="Вывод 6" xfId="234"/>
    <cellStyle name="Вычисление 2" xfId="235"/>
    <cellStyle name="Вычисление 3" xfId="236"/>
    <cellStyle name="Вычисление 3 2" xfId="237"/>
    <cellStyle name="Вычисление 3 3" xfId="238"/>
    <cellStyle name="Вычисление 3 4" xfId="239"/>
    <cellStyle name="Вычисление 3 5" xfId="240"/>
    <cellStyle name="Вычисление 4" xfId="241"/>
    <cellStyle name="Вычисление 5" xfId="242"/>
    <cellStyle name="Вычисление 6" xfId="243"/>
    <cellStyle name="Денежный 2 2" xfId="244"/>
    <cellStyle name="Денежный 2 3" xfId="245"/>
    <cellStyle name="Денежный 2 4" xfId="246"/>
    <cellStyle name="Денежный 2 5" xfId="247"/>
    <cellStyle name="Денежный 4 10" xfId="248"/>
    <cellStyle name="Денежный 4 11" xfId="249"/>
    <cellStyle name="Денежный 4 2" xfId="250"/>
    <cellStyle name="Денежный 4 3" xfId="251"/>
    <cellStyle name="Денежный 4 4" xfId="252"/>
    <cellStyle name="Денежный 4 5" xfId="253"/>
    <cellStyle name="Денежный 4 6" xfId="254"/>
    <cellStyle name="Денежный 4 7" xfId="255"/>
    <cellStyle name="Денежный 4 8" xfId="256"/>
    <cellStyle name="Денежный 4 9" xfId="257"/>
    <cellStyle name="Заголовок 1 2" xfId="258"/>
    <cellStyle name="Заголовок 1 3" xfId="259"/>
    <cellStyle name="Заголовок 1 4" xfId="260"/>
    <cellStyle name="Заголовок 1 5" xfId="261"/>
    <cellStyle name="Заголовок 1 6" xfId="262"/>
    <cellStyle name="Заголовок 2 2" xfId="263"/>
    <cellStyle name="Заголовок 2 3" xfId="264"/>
    <cellStyle name="Заголовок 2 4" xfId="265"/>
    <cellStyle name="Заголовок 2 5" xfId="266"/>
    <cellStyle name="Заголовок 2 6" xfId="267"/>
    <cellStyle name="Заголовок 3 2" xfId="268"/>
    <cellStyle name="Заголовок 3 3" xfId="269"/>
    <cellStyle name="Заголовок 3 4" xfId="270"/>
    <cellStyle name="Заголовок 3 5" xfId="271"/>
    <cellStyle name="Заголовок 3 6" xfId="272"/>
    <cellStyle name="Заголовок 4 2" xfId="273"/>
    <cellStyle name="Заголовок 4 3" xfId="274"/>
    <cellStyle name="Заголовок 4 4" xfId="275"/>
    <cellStyle name="Заголовок 4 5" xfId="276"/>
    <cellStyle name="Заголовок 4 6" xfId="277"/>
    <cellStyle name="Итог 2" xfId="278"/>
    <cellStyle name="Итог 3" xfId="279"/>
    <cellStyle name="Итог 4" xfId="280"/>
    <cellStyle name="Итог 5" xfId="281"/>
    <cellStyle name="Итог 6" xfId="282"/>
    <cellStyle name="Контрольная ячейка 2" xfId="283"/>
    <cellStyle name="Контрольная ячейка 3" xfId="284"/>
    <cellStyle name="Контрольная ячейка 3 2" xfId="285"/>
    <cellStyle name="Контрольная ячейка 3 3" xfId="286"/>
    <cellStyle name="Контрольная ячейка 3 4" xfId="287"/>
    <cellStyle name="Контрольная ячейка 3 5" xfId="288"/>
    <cellStyle name="Контрольная ячейка 4" xfId="289"/>
    <cellStyle name="Контрольная ячейка 5" xfId="290"/>
    <cellStyle name="Контрольная ячейка 6" xfId="291"/>
    <cellStyle name="Название 2" xfId="292"/>
    <cellStyle name="Название 3" xfId="293"/>
    <cellStyle name="Название 4" xfId="294"/>
    <cellStyle name="Название 5" xfId="295"/>
    <cellStyle name="Название 6" xfId="296"/>
    <cellStyle name="Нейтральный 2" xfId="297"/>
    <cellStyle name="Нейтральный 3" xfId="298"/>
    <cellStyle name="Нейтральный 3 2" xfId="299"/>
    <cellStyle name="Нейтральный 3 3" xfId="300"/>
    <cellStyle name="Нейтральный 3 4" xfId="301"/>
    <cellStyle name="Нейтральный 3 5" xfId="302"/>
    <cellStyle name="Нейтральный 4" xfId="303"/>
    <cellStyle name="Нейтральный 5" xfId="304"/>
    <cellStyle name="Нейтральный 6" xfId="305"/>
    <cellStyle name="Обычный" xfId="0" builtinId="0"/>
    <cellStyle name="Обычный 13" xfId="306"/>
    <cellStyle name="Обычный 14" xfId="307"/>
    <cellStyle name="Обычный 15" xfId="308"/>
    <cellStyle name="Обычный 16" xfId="309"/>
    <cellStyle name="Обычный 2" xfId="310"/>
    <cellStyle name="Обычный 2 2" xfId="311"/>
    <cellStyle name="Обычный 2 3" xfId="312"/>
    <cellStyle name="Обычный 2 4" xfId="313"/>
    <cellStyle name="Обычный 2 5" xfId="314"/>
    <cellStyle name="Обычный 2 6" xfId="315"/>
    <cellStyle name="Обычный 2 7" xfId="316"/>
    <cellStyle name="Обычный 2 8" xfId="317"/>
    <cellStyle name="Обычный 2 9" xfId="318"/>
    <cellStyle name="Обычный 23" xfId="319"/>
    <cellStyle name="Обычный 26" xfId="320"/>
    <cellStyle name="Обычный 27" xfId="321"/>
    <cellStyle name="Обычный 28" xfId="322"/>
    <cellStyle name="Обычный 29" xfId="323"/>
    <cellStyle name="Обычный 29 2" xfId="324"/>
    <cellStyle name="Обычный 29 3" xfId="325"/>
    <cellStyle name="Обычный 29 4" xfId="326"/>
    <cellStyle name="Обычный 29 5" xfId="327"/>
    <cellStyle name="Обычный 30" xfId="328"/>
    <cellStyle name="Обычный 30 2" xfId="329"/>
    <cellStyle name="Обычный 30 3" xfId="330"/>
    <cellStyle name="Обычный 30 4" xfId="331"/>
    <cellStyle name="Обычный 30 5" xfId="332"/>
    <cellStyle name="Обычный 31" xfId="333"/>
    <cellStyle name="Обычный 31 2" xfId="334"/>
    <cellStyle name="Обычный 31 3" xfId="335"/>
    <cellStyle name="Обычный 31 4" xfId="336"/>
    <cellStyle name="Обычный 31 5" xfId="337"/>
    <cellStyle name="Обычный 32" xfId="338"/>
    <cellStyle name="Обычный 33" xfId="339"/>
    <cellStyle name="Обычный 34" xfId="340"/>
    <cellStyle name="Обычный 35" xfId="341"/>
    <cellStyle name="Обычный 36" xfId="342"/>
    <cellStyle name="Обычный 37" xfId="343"/>
    <cellStyle name="Обычный 38" xfId="344"/>
    <cellStyle name="Обычный 4" xfId="345"/>
    <cellStyle name="Обычный 4 10" xfId="346"/>
    <cellStyle name="Обычный 4 11" xfId="347"/>
    <cellStyle name="Обычный 4 2" xfId="348"/>
    <cellStyle name="Обычный 4 3" xfId="349"/>
    <cellStyle name="Обычный 4 4" xfId="350"/>
    <cellStyle name="Обычный 4 5" xfId="351"/>
    <cellStyle name="Обычный 4 6" xfId="352"/>
    <cellStyle name="Обычный 4 7" xfId="353"/>
    <cellStyle name="Обычный 4 8" xfId="354"/>
    <cellStyle name="Обычный 4 9" xfId="355"/>
    <cellStyle name="Обычный 40" xfId="356"/>
    <cellStyle name="Обычный 42" xfId="357"/>
    <cellStyle name="Обычный 43" xfId="358"/>
    <cellStyle name="Обычный 44" xfId="359"/>
    <cellStyle name="Обычный 45" xfId="360"/>
    <cellStyle name="Обычный 46" xfId="361"/>
    <cellStyle name="Обычный 47" xfId="362"/>
    <cellStyle name="Обычный 48" xfId="363"/>
    <cellStyle name="Плохой 2" xfId="364"/>
    <cellStyle name="Плохой 3" xfId="365"/>
    <cellStyle name="Плохой 3 2" xfId="366"/>
    <cellStyle name="Плохой 3 3" xfId="367"/>
    <cellStyle name="Плохой 3 4" xfId="368"/>
    <cellStyle name="Плохой 3 5" xfId="369"/>
    <cellStyle name="Плохой 4" xfId="370"/>
    <cellStyle name="Плохой 5" xfId="371"/>
    <cellStyle name="Плохой 6" xfId="372"/>
    <cellStyle name="Пояснение 2" xfId="373"/>
    <cellStyle name="Пояснение 3" xfId="374"/>
    <cellStyle name="Пояснение 4" xfId="375"/>
    <cellStyle name="Пояснение 5" xfId="376"/>
    <cellStyle name="Пояснение 6" xfId="377"/>
    <cellStyle name="Примечание 2" xfId="378"/>
    <cellStyle name="Примечание 3" xfId="379"/>
    <cellStyle name="Примечание 3 2" xfId="380"/>
    <cellStyle name="Примечание 3 3" xfId="381"/>
    <cellStyle name="Примечание 3 4" xfId="382"/>
    <cellStyle name="Примечание 3 5" xfId="383"/>
    <cellStyle name="Примечание 4" xfId="384"/>
    <cellStyle name="Примечание 5" xfId="385"/>
    <cellStyle name="Примечание 6" xfId="386"/>
    <cellStyle name="Связанная ячейка 2" xfId="387"/>
    <cellStyle name="Связанная ячейка 3" xfId="388"/>
    <cellStyle name="Связанная ячейка 4" xfId="389"/>
    <cellStyle name="Связанная ячейка 5" xfId="390"/>
    <cellStyle name="Связанная ячейка 6" xfId="391"/>
    <cellStyle name="Текст предупреждения 2" xfId="392"/>
    <cellStyle name="Текст предупреждения 3" xfId="393"/>
    <cellStyle name="Текст предупреждения 4" xfId="394"/>
    <cellStyle name="Текст предупреждения 5" xfId="395"/>
    <cellStyle name="Текст предупреждения 6" xfId="396"/>
    <cellStyle name="Хороший 2" xfId="397"/>
    <cellStyle name="Хороший 3" xfId="398"/>
    <cellStyle name="Хороший 3 2" xfId="399"/>
    <cellStyle name="Хороший 3 3" xfId="400"/>
    <cellStyle name="Хороший 3 4" xfId="401"/>
    <cellStyle name="Хороший 3 5" xfId="402"/>
    <cellStyle name="Хороший 4" xfId="403"/>
    <cellStyle name="Хороший 5" xfId="404"/>
    <cellStyle name="Хороший 6" xfId="405"/>
  </cellStyles>
  <dxfs count="0"/>
  <tableStyles count="0" defaultTableStyle="TableStyleMedium2"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dviginani/3D%20Objects/&#1053;&#1077;&#1076;&#1074;&#1080;&#1075;&#1080;&#1085;&#1072;/&#1055;&#1056;&#1054;&#1045;&#1050;&#1058;&#1053;&#1067;&#1049;%20&#1054;&#1060;&#1048;&#1057;/&#1051;&#1080;&#1085;&#1080;&#1103;%20&#1040;&#1088;&#1075;&#1086;/&#1041;&#1040;_&#1051;&#1080;&#1085;&#1080;&#1103;%20&#1040;&#1056;&#1043;&#1054;_&#1056;&#1086;&#1089;&#1090;&#1086;&#1074;_2021_01.04.21_&#1082;&#1086;&#1088;&#1088;&#1077;&#1082;&#1090;&#1080;&#1088;&#1086;&#1074;&#1082;&#1072;%20&#1088;&#1077;&#1084;&#1086;&#1085;&#1090;&#1072;.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роектОфис"/>
      <sheetName val="Расчет показателей"/>
      <sheetName val="ОПУ"/>
      <sheetName val="ОПУввод"/>
      <sheetName val="Лист1"/>
      <sheetName val="Инвестиции"/>
      <sheetName val="БИввод"/>
      <sheetName val="Формулы"/>
      <sheetName val="Исходник"/>
      <sheetName val="ВлияниеКурса"/>
      <sheetName val="ФОТ"/>
      <sheetName val="продажи"/>
      <sheetName val="инвестиции стройка"/>
      <sheetName val="БЗ Рязан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0">
          <cell r="D20">
            <v>35</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F0"/>
    <pageSetUpPr fitToPage="1"/>
  </sheetPr>
  <dimension ref="A1:W35"/>
  <sheetViews>
    <sheetView tabSelected="1" view="pageBreakPreview" topLeftCell="M2" zoomScale="50" zoomScaleNormal="40" zoomScaleSheetLayoutView="50" workbookViewId="0">
      <pane ySplit="9" topLeftCell="A18" activePane="bottomLeft" state="frozen"/>
      <selection activeCell="A9" sqref="A9"/>
      <selection pane="bottomLeft" activeCell="V20" sqref="V20"/>
    </sheetView>
  </sheetViews>
  <sheetFormatPr defaultRowHeight="31.5"/>
  <cols>
    <col min="1" max="1" width="10.7109375" style="18" customWidth="1"/>
    <col min="2" max="3" width="9.85546875" style="1" customWidth="1"/>
    <col min="4" max="4" width="42.28515625" style="10" customWidth="1"/>
    <col min="5" max="5" width="47.5703125" style="10" customWidth="1"/>
    <col min="6" max="6" width="30.28515625" style="1" customWidth="1"/>
    <col min="7" max="7" width="78.7109375" style="7" customWidth="1"/>
    <col min="8" max="8" width="95.140625" style="7" customWidth="1"/>
    <col min="9" max="9" width="61.85546875" style="33" customWidth="1"/>
    <col min="10" max="10" width="25.7109375" style="1" customWidth="1"/>
    <col min="11" max="11" width="21.42578125" style="1" customWidth="1"/>
    <col min="12" max="17" width="30.7109375" style="4" customWidth="1"/>
    <col min="18" max="18" width="30.5703125" style="15" customWidth="1"/>
    <col min="19" max="21" width="94" style="1" customWidth="1"/>
    <col min="22" max="22" width="60.7109375" style="1" customWidth="1"/>
    <col min="23" max="23" width="56.7109375" style="1" customWidth="1"/>
    <col min="24" max="16384" width="9.140625" style="1"/>
  </cols>
  <sheetData>
    <row r="1" spans="1:23" ht="31.5" hidden="1" customHeight="1">
      <c r="A1" s="31"/>
      <c r="D1" s="16"/>
      <c r="H1" s="1"/>
      <c r="I1" s="1"/>
      <c r="O1" s="2"/>
      <c r="P1" s="2"/>
      <c r="Q1" s="8"/>
      <c r="R1" s="12"/>
      <c r="S1" s="8"/>
      <c r="T1" s="8"/>
      <c r="U1" s="8"/>
      <c r="W1" s="8"/>
    </row>
    <row r="2" spans="1:23" ht="30.75" customHeight="1">
      <c r="A2" s="31"/>
      <c r="D2" s="11"/>
      <c r="E2" s="11"/>
      <c r="F2" s="11"/>
      <c r="H2" s="11"/>
      <c r="I2" s="11"/>
      <c r="J2" s="11"/>
      <c r="K2" s="7" t="s">
        <v>20</v>
      </c>
      <c r="L2" s="35"/>
      <c r="M2" s="35"/>
      <c r="N2" s="11"/>
      <c r="O2" s="11"/>
      <c r="P2" s="11"/>
      <c r="Q2" s="11"/>
      <c r="R2" s="13"/>
      <c r="S2" s="11"/>
      <c r="T2" s="11"/>
      <c r="U2" s="11"/>
      <c r="W2" s="11"/>
    </row>
    <row r="3" spans="1:23" ht="30.75" customHeight="1">
      <c r="A3" s="31"/>
      <c r="D3" s="11"/>
      <c r="E3" s="11"/>
      <c r="F3" s="11"/>
      <c r="H3" s="11"/>
      <c r="I3" s="11"/>
      <c r="J3" s="11"/>
      <c r="K3" s="7" t="s">
        <v>21</v>
      </c>
      <c r="L3" s="35"/>
      <c r="M3" s="35"/>
      <c r="N3" s="11"/>
      <c r="O3" s="11"/>
      <c r="P3" s="11"/>
      <c r="Q3" s="11"/>
      <c r="R3" s="13"/>
      <c r="S3" s="11"/>
      <c r="T3" s="11"/>
      <c r="U3" s="11"/>
      <c r="W3" s="11"/>
    </row>
    <row r="4" spans="1:23" ht="31.5" customHeight="1">
      <c r="A4" s="31"/>
      <c r="I4" s="7"/>
      <c r="K4" s="7"/>
      <c r="O4" s="1"/>
      <c r="P4" s="7"/>
      <c r="Q4" s="7"/>
      <c r="R4" s="14"/>
      <c r="S4" s="7"/>
      <c r="T4" s="7"/>
      <c r="U4" s="7"/>
      <c r="W4" s="7"/>
    </row>
    <row r="5" spans="1:23" ht="30.75" customHeight="1">
      <c r="A5" s="31"/>
      <c r="D5" s="11"/>
      <c r="E5" s="11"/>
      <c r="F5" s="11"/>
      <c r="H5" s="11"/>
      <c r="I5" s="11"/>
      <c r="J5" s="11"/>
      <c r="K5" s="7" t="s">
        <v>22</v>
      </c>
      <c r="L5" s="35"/>
      <c r="M5" s="35"/>
      <c r="N5" s="11"/>
      <c r="O5" s="11"/>
      <c r="P5" s="11"/>
      <c r="Q5" s="11"/>
      <c r="R5" s="13"/>
      <c r="S5" s="11"/>
      <c r="T5" s="11"/>
      <c r="U5" s="11"/>
      <c r="W5" s="11"/>
    </row>
    <row r="6" spans="1:23" ht="30.75" customHeight="1">
      <c r="A6" s="31"/>
      <c r="D6" s="11"/>
      <c r="E6" s="11"/>
      <c r="F6" s="11"/>
      <c r="H6" s="11"/>
      <c r="I6" s="11"/>
      <c r="J6" s="11"/>
      <c r="K6" s="30" t="s">
        <v>128</v>
      </c>
      <c r="L6" s="35"/>
      <c r="M6" s="35"/>
      <c r="N6" s="11"/>
      <c r="O6" s="11"/>
      <c r="P6" s="11"/>
      <c r="Q6" s="11"/>
      <c r="R6" s="13"/>
      <c r="S6" s="11"/>
      <c r="T6" s="11"/>
      <c r="U6" s="11"/>
      <c r="W6" s="11"/>
    </row>
    <row r="7" spans="1:23" ht="30.75" customHeight="1">
      <c r="A7" s="31"/>
      <c r="D7" s="11"/>
      <c r="E7" s="11"/>
      <c r="F7" s="11"/>
      <c r="H7" s="11"/>
      <c r="I7" s="11"/>
      <c r="J7" s="11"/>
      <c r="K7" s="7" t="s">
        <v>30</v>
      </c>
      <c r="L7" s="35"/>
      <c r="M7" s="35"/>
      <c r="N7" s="11"/>
      <c r="O7" s="11"/>
      <c r="P7" s="11"/>
      <c r="Q7" s="11"/>
      <c r="R7" s="13"/>
      <c r="S7" s="11"/>
      <c r="T7" s="11"/>
      <c r="U7" s="11"/>
      <c r="W7" s="11"/>
    </row>
    <row r="8" spans="1:23" ht="31.5" customHeight="1">
      <c r="A8" s="31"/>
      <c r="H8" s="1"/>
      <c r="I8" s="1"/>
      <c r="O8" s="1"/>
      <c r="P8" s="1"/>
      <c r="Q8" s="1"/>
    </row>
    <row r="9" spans="1:23" ht="61.5" customHeight="1">
      <c r="B9" s="188" t="s">
        <v>36</v>
      </c>
      <c r="C9" s="97"/>
      <c r="D9" s="190" t="s">
        <v>46</v>
      </c>
      <c r="E9" s="190" t="s">
        <v>47</v>
      </c>
      <c r="F9" s="182" t="s">
        <v>38</v>
      </c>
      <c r="G9" s="178" t="s">
        <v>49</v>
      </c>
      <c r="H9" s="178" t="s">
        <v>28</v>
      </c>
      <c r="I9" s="178" t="s">
        <v>37</v>
      </c>
      <c r="J9" s="186" t="s">
        <v>24</v>
      </c>
      <c r="K9" s="187"/>
      <c r="L9" s="196" t="s">
        <v>60</v>
      </c>
      <c r="M9" s="197"/>
      <c r="N9" s="198"/>
      <c r="O9" s="199" t="s">
        <v>100</v>
      </c>
      <c r="P9" s="196" t="s">
        <v>127</v>
      </c>
      <c r="Q9" s="198"/>
      <c r="R9" s="201" t="s">
        <v>33</v>
      </c>
      <c r="S9" s="182" t="s">
        <v>61</v>
      </c>
      <c r="T9" s="182" t="s">
        <v>62</v>
      </c>
      <c r="U9" s="182" t="s">
        <v>129</v>
      </c>
      <c r="V9" s="192" t="s">
        <v>130</v>
      </c>
      <c r="W9" s="194" t="s">
        <v>10</v>
      </c>
    </row>
    <row r="10" spans="1:23" ht="83.25" customHeight="1">
      <c r="B10" s="189"/>
      <c r="C10" s="98"/>
      <c r="D10" s="191"/>
      <c r="E10" s="191"/>
      <c r="F10" s="183"/>
      <c r="G10" s="179"/>
      <c r="H10" s="179"/>
      <c r="I10" s="179"/>
      <c r="J10" s="127" t="s">
        <v>31</v>
      </c>
      <c r="K10" s="127" t="s">
        <v>35</v>
      </c>
      <c r="L10" s="130" t="s">
        <v>25</v>
      </c>
      <c r="M10" s="130" t="s">
        <v>26</v>
      </c>
      <c r="N10" s="130" t="s">
        <v>29</v>
      </c>
      <c r="O10" s="200"/>
      <c r="P10" s="130" t="s">
        <v>34</v>
      </c>
      <c r="Q10" s="130" t="s">
        <v>101</v>
      </c>
      <c r="R10" s="202"/>
      <c r="S10" s="183"/>
      <c r="T10" s="183"/>
      <c r="U10" s="183"/>
      <c r="V10" s="193"/>
      <c r="W10" s="195"/>
    </row>
    <row r="11" spans="1:23" s="112" customFormat="1" ht="313.5" customHeight="1">
      <c r="A11" s="103"/>
      <c r="B11" s="114"/>
      <c r="C11" s="99">
        <v>1</v>
      </c>
      <c r="D11" s="127" t="s">
        <v>50</v>
      </c>
      <c r="E11" s="127" t="s">
        <v>74</v>
      </c>
      <c r="F11" s="127" t="s">
        <v>73</v>
      </c>
      <c r="G11" s="127" t="s">
        <v>53</v>
      </c>
      <c r="H11" s="127" t="s">
        <v>54</v>
      </c>
      <c r="I11" s="127" t="s">
        <v>55</v>
      </c>
      <c r="J11" s="128">
        <v>2013</v>
      </c>
      <c r="K11" s="128">
        <v>2029</v>
      </c>
      <c r="L11" s="129">
        <v>3800.9</v>
      </c>
      <c r="M11" s="129">
        <v>3140.9</v>
      </c>
      <c r="N11" s="130">
        <v>660</v>
      </c>
      <c r="O11" s="129">
        <v>180.9</v>
      </c>
      <c r="P11" s="129">
        <v>3595.7</v>
      </c>
      <c r="Q11" s="129">
        <v>311.89999999999998</v>
      </c>
      <c r="R11" s="132">
        <v>361</v>
      </c>
      <c r="S11" s="127" t="s">
        <v>125</v>
      </c>
      <c r="T11" s="127" t="s">
        <v>56</v>
      </c>
      <c r="U11" s="127" t="s">
        <v>132</v>
      </c>
      <c r="V11" s="171" t="s">
        <v>133</v>
      </c>
      <c r="W11" s="173" t="s">
        <v>99</v>
      </c>
    </row>
    <row r="12" spans="1:23" s="111" customFormat="1" ht="409.5" customHeight="1">
      <c r="A12" s="103"/>
      <c r="B12" s="114"/>
      <c r="C12" s="99">
        <v>2</v>
      </c>
      <c r="D12" s="128" t="s">
        <v>63</v>
      </c>
      <c r="E12" s="128" t="s">
        <v>64</v>
      </c>
      <c r="F12" s="128" t="s">
        <v>88</v>
      </c>
      <c r="G12" s="131" t="s">
        <v>65</v>
      </c>
      <c r="H12" s="131" t="s">
        <v>67</v>
      </c>
      <c r="I12" s="131" t="s">
        <v>66</v>
      </c>
      <c r="J12" s="152">
        <v>2013</v>
      </c>
      <c r="K12" s="152">
        <v>2023</v>
      </c>
      <c r="L12" s="129">
        <v>1261</v>
      </c>
      <c r="M12" s="129">
        <v>504.4</v>
      </c>
      <c r="N12" s="130">
        <v>756.6</v>
      </c>
      <c r="O12" s="129">
        <v>127.3</v>
      </c>
      <c r="P12" s="129">
        <v>221.3</v>
      </c>
      <c r="Q12" s="129">
        <v>9.75</v>
      </c>
      <c r="R12" s="139">
        <v>320</v>
      </c>
      <c r="S12" s="127" t="s">
        <v>71</v>
      </c>
      <c r="T12" s="127" t="s">
        <v>72</v>
      </c>
      <c r="U12" s="129" t="s">
        <v>115</v>
      </c>
      <c r="V12" s="144" t="s">
        <v>116</v>
      </c>
      <c r="W12" s="173"/>
    </row>
    <row r="13" spans="1:23" s="109" customFormat="1" ht="147.75" customHeight="1">
      <c r="A13" s="103"/>
      <c r="B13" s="114"/>
      <c r="C13" s="182">
        <v>3.4</v>
      </c>
      <c r="D13" s="184" t="s">
        <v>50</v>
      </c>
      <c r="E13" s="184" t="s">
        <v>69</v>
      </c>
      <c r="F13" s="184" t="s">
        <v>52</v>
      </c>
      <c r="G13" s="176" t="s">
        <v>57</v>
      </c>
      <c r="H13" s="176" t="s">
        <v>58</v>
      </c>
      <c r="I13" s="176" t="s">
        <v>59</v>
      </c>
      <c r="J13" s="128">
        <v>2015</v>
      </c>
      <c r="K13" s="128">
        <v>2021</v>
      </c>
      <c r="L13" s="153">
        <v>450</v>
      </c>
      <c r="M13" s="153">
        <v>260</v>
      </c>
      <c r="N13" s="130">
        <v>190</v>
      </c>
      <c r="O13" s="129">
        <v>240</v>
      </c>
      <c r="P13" s="129" t="s">
        <v>134</v>
      </c>
      <c r="Q13" s="129">
        <v>4.2</v>
      </c>
      <c r="R13" s="132">
        <v>70</v>
      </c>
      <c r="S13" s="178" t="s">
        <v>70</v>
      </c>
      <c r="T13" s="127" t="s">
        <v>89</v>
      </c>
      <c r="U13" s="154" t="s">
        <v>136</v>
      </c>
      <c r="V13" s="127" t="s">
        <v>117</v>
      </c>
      <c r="W13" s="173"/>
    </row>
    <row r="14" spans="1:23" s="109" customFormat="1" ht="301.5" customHeight="1">
      <c r="A14" s="103"/>
      <c r="B14" s="114"/>
      <c r="C14" s="183"/>
      <c r="D14" s="185"/>
      <c r="E14" s="185"/>
      <c r="F14" s="185"/>
      <c r="G14" s="177"/>
      <c r="H14" s="177"/>
      <c r="I14" s="177"/>
      <c r="J14" s="128">
        <v>2015</v>
      </c>
      <c r="K14" s="128">
        <v>2021</v>
      </c>
      <c r="L14" s="129">
        <v>540</v>
      </c>
      <c r="M14" s="129">
        <v>135</v>
      </c>
      <c r="N14" s="130">
        <v>405</v>
      </c>
      <c r="O14" s="129">
        <v>170</v>
      </c>
      <c r="P14" s="129">
        <v>379.3</v>
      </c>
      <c r="Q14" s="129">
        <v>0</v>
      </c>
      <c r="R14" s="132">
        <v>70</v>
      </c>
      <c r="S14" s="179"/>
      <c r="T14" s="127" t="s">
        <v>90</v>
      </c>
      <c r="U14" s="154" t="s">
        <v>135</v>
      </c>
      <c r="V14" s="127"/>
      <c r="W14" s="173"/>
    </row>
    <row r="15" spans="1:23" s="112" customFormat="1" ht="210.75" customHeight="1">
      <c r="A15" s="103"/>
      <c r="B15" s="114"/>
      <c r="C15" s="113">
        <v>5</v>
      </c>
      <c r="D15" s="128" t="s">
        <v>50</v>
      </c>
      <c r="E15" s="128" t="s">
        <v>68</v>
      </c>
      <c r="F15" s="128" t="s">
        <v>52</v>
      </c>
      <c r="G15" s="131" t="s">
        <v>75</v>
      </c>
      <c r="H15" s="131" t="s">
        <v>95</v>
      </c>
      <c r="I15" s="131" t="s">
        <v>76</v>
      </c>
      <c r="J15" s="128">
        <v>2017</v>
      </c>
      <c r="K15" s="128">
        <v>2024</v>
      </c>
      <c r="L15" s="129">
        <v>980</v>
      </c>
      <c r="M15" s="129">
        <v>0</v>
      </c>
      <c r="N15" s="130">
        <v>980</v>
      </c>
      <c r="O15" s="129">
        <v>100</v>
      </c>
      <c r="P15" s="129">
        <v>562</v>
      </c>
      <c r="Q15" s="129">
        <v>75</v>
      </c>
      <c r="R15" s="132">
        <v>150</v>
      </c>
      <c r="S15" s="127" t="s">
        <v>126</v>
      </c>
      <c r="T15" s="127" t="s">
        <v>87</v>
      </c>
      <c r="U15" s="129" t="s">
        <v>98</v>
      </c>
      <c r="V15" s="129" t="s">
        <v>96</v>
      </c>
      <c r="W15" s="173"/>
    </row>
    <row r="16" spans="1:23" s="111" customFormat="1" ht="409.5" customHeight="1">
      <c r="A16" s="103"/>
      <c r="B16" s="114"/>
      <c r="C16" s="113">
        <v>6</v>
      </c>
      <c r="D16" s="128" t="s">
        <v>50</v>
      </c>
      <c r="E16" s="128" t="s">
        <v>68</v>
      </c>
      <c r="F16" s="128" t="s">
        <v>52</v>
      </c>
      <c r="G16" s="131" t="s">
        <v>77</v>
      </c>
      <c r="H16" s="131" t="s">
        <v>78</v>
      </c>
      <c r="I16" s="131" t="s">
        <v>51</v>
      </c>
      <c r="J16" s="128">
        <v>2018</v>
      </c>
      <c r="K16" s="128">
        <v>2022</v>
      </c>
      <c r="L16" s="129">
        <v>4567</v>
      </c>
      <c r="M16" s="129">
        <v>2283.5</v>
      </c>
      <c r="N16" s="130">
        <v>2283.5</v>
      </c>
      <c r="O16" s="129">
        <v>1995</v>
      </c>
      <c r="P16" s="129">
        <v>1500</v>
      </c>
      <c r="Q16" s="129">
        <v>300</v>
      </c>
      <c r="R16" s="132">
        <v>667</v>
      </c>
      <c r="S16" s="127" t="s">
        <v>131</v>
      </c>
      <c r="T16" s="127" t="s">
        <v>131</v>
      </c>
      <c r="U16" s="129" t="s">
        <v>118</v>
      </c>
      <c r="V16" s="129"/>
      <c r="W16" s="173"/>
    </row>
    <row r="17" spans="1:23" s="111" customFormat="1" ht="153.75" customHeight="1">
      <c r="A17" s="103"/>
      <c r="B17" s="116"/>
      <c r="C17" s="115">
        <v>7</v>
      </c>
      <c r="D17" s="133" t="s">
        <v>50</v>
      </c>
      <c r="E17" s="133" t="s">
        <v>68</v>
      </c>
      <c r="F17" s="133" t="s">
        <v>52</v>
      </c>
      <c r="G17" s="134" t="s">
        <v>81</v>
      </c>
      <c r="H17" s="134" t="s">
        <v>82</v>
      </c>
      <c r="I17" s="134" t="s">
        <v>83</v>
      </c>
      <c r="J17" s="133">
        <v>2017</v>
      </c>
      <c r="K17" s="133">
        <v>2021</v>
      </c>
      <c r="L17" s="135">
        <v>13</v>
      </c>
      <c r="M17" s="135">
        <v>10</v>
      </c>
      <c r="N17" s="155">
        <v>3</v>
      </c>
      <c r="O17" s="135">
        <v>0.5</v>
      </c>
      <c r="P17" s="135">
        <v>10</v>
      </c>
      <c r="Q17" s="156">
        <v>0.5</v>
      </c>
      <c r="R17" s="157">
        <v>12</v>
      </c>
      <c r="S17" s="158" t="s">
        <v>84</v>
      </c>
      <c r="T17" s="158" t="s">
        <v>86</v>
      </c>
      <c r="U17" s="135" t="s">
        <v>112</v>
      </c>
      <c r="V17" s="140" t="s">
        <v>85</v>
      </c>
      <c r="W17" s="174"/>
    </row>
    <row r="18" spans="1:23" s="111" customFormat="1" ht="153.75" customHeight="1">
      <c r="A18" s="103"/>
      <c r="B18" s="138"/>
      <c r="C18" s="137">
        <v>8</v>
      </c>
      <c r="D18" s="133" t="s">
        <v>50</v>
      </c>
      <c r="E18" s="133" t="s">
        <v>68</v>
      </c>
      <c r="F18" s="133" t="s">
        <v>52</v>
      </c>
      <c r="G18" s="159" t="s">
        <v>107</v>
      </c>
      <c r="H18" s="159" t="s">
        <v>108</v>
      </c>
      <c r="I18" s="159" t="s">
        <v>109</v>
      </c>
      <c r="J18" s="160">
        <v>2007</v>
      </c>
      <c r="K18" s="160">
        <v>2023</v>
      </c>
      <c r="L18" s="161">
        <v>12000</v>
      </c>
      <c r="M18" s="161">
        <v>12000</v>
      </c>
      <c r="N18" s="167">
        <v>0</v>
      </c>
      <c r="O18" s="161">
        <v>32</v>
      </c>
      <c r="P18" s="161">
        <v>229.1</v>
      </c>
      <c r="Q18" s="161">
        <v>8.1</v>
      </c>
      <c r="R18" s="162">
        <v>940</v>
      </c>
      <c r="S18" s="163" t="s">
        <v>110</v>
      </c>
      <c r="T18" s="163" t="s">
        <v>111</v>
      </c>
      <c r="U18" s="161" t="s">
        <v>137</v>
      </c>
      <c r="V18" s="151"/>
      <c r="W18" s="136"/>
    </row>
    <row r="19" spans="1:23" s="111" customFormat="1" ht="153.75" customHeight="1">
      <c r="A19" s="103"/>
      <c r="B19" s="149"/>
      <c r="C19" s="147">
        <v>9</v>
      </c>
      <c r="D19" s="152" t="s">
        <v>50</v>
      </c>
      <c r="E19" s="152" t="s">
        <v>103</v>
      </c>
      <c r="F19" s="152" t="s">
        <v>52</v>
      </c>
      <c r="G19" s="164" t="s">
        <v>104</v>
      </c>
      <c r="H19" s="164" t="s">
        <v>105</v>
      </c>
      <c r="I19" s="164" t="s">
        <v>106</v>
      </c>
      <c r="J19" s="152">
        <v>2021</v>
      </c>
      <c r="K19" s="152">
        <v>2022</v>
      </c>
      <c r="L19" s="153">
        <v>441.8</v>
      </c>
      <c r="M19" s="153">
        <v>441.8</v>
      </c>
      <c r="N19" s="130">
        <v>0</v>
      </c>
      <c r="O19" s="153">
        <v>119</v>
      </c>
      <c r="P19" s="153">
        <v>2.9</v>
      </c>
      <c r="Q19" s="153">
        <f>P19</f>
        <v>2.9</v>
      </c>
      <c r="R19" s="139">
        <f>[1]ФОТ!$D$20</f>
        <v>35</v>
      </c>
      <c r="S19" s="165" t="s">
        <v>113</v>
      </c>
      <c r="T19" s="165" t="s">
        <v>114</v>
      </c>
      <c r="U19" s="153" t="s">
        <v>138</v>
      </c>
      <c r="V19" s="150"/>
      <c r="W19" s="148"/>
    </row>
    <row r="20" spans="1:23" s="111" customFormat="1" ht="408.75" customHeight="1">
      <c r="A20" s="103"/>
      <c r="B20" s="170"/>
      <c r="C20" s="168">
        <v>10</v>
      </c>
      <c r="D20" s="152" t="s">
        <v>50</v>
      </c>
      <c r="E20" s="152" t="s">
        <v>68</v>
      </c>
      <c r="F20" s="152" t="s">
        <v>52</v>
      </c>
      <c r="G20" s="164" t="s">
        <v>119</v>
      </c>
      <c r="H20" s="164" t="s">
        <v>120</v>
      </c>
      <c r="I20" s="164" t="s">
        <v>121</v>
      </c>
      <c r="J20" s="152">
        <v>2018</v>
      </c>
      <c r="K20" s="152">
        <v>2021</v>
      </c>
      <c r="L20" s="153">
        <v>1458.1</v>
      </c>
      <c r="M20" s="153">
        <v>1458.1</v>
      </c>
      <c r="N20" s="130">
        <v>0</v>
      </c>
      <c r="O20" s="153">
        <v>269.10000000000002</v>
      </c>
      <c r="P20" s="153">
        <v>1450</v>
      </c>
      <c r="Q20" s="153">
        <v>261</v>
      </c>
      <c r="R20" s="139">
        <v>74</v>
      </c>
      <c r="S20" s="165" t="s">
        <v>123</v>
      </c>
      <c r="T20" s="165" t="s">
        <v>124</v>
      </c>
      <c r="U20" s="153" t="s">
        <v>122</v>
      </c>
      <c r="V20" s="150"/>
      <c r="W20" s="169"/>
    </row>
    <row r="21" spans="1:23" ht="84" customHeight="1">
      <c r="B21" s="9"/>
      <c r="C21" s="99"/>
      <c r="D21" s="141" t="s">
        <v>97</v>
      </c>
      <c r="E21" s="141"/>
      <c r="F21" s="142"/>
      <c r="G21" s="142"/>
      <c r="H21" s="142"/>
      <c r="I21" s="142"/>
      <c r="J21" s="142"/>
      <c r="K21" s="142"/>
      <c r="L21" s="166">
        <f t="shared" ref="L21:R21" si="0">SUM(L11:L20)</f>
        <v>25511.8</v>
      </c>
      <c r="M21" s="166">
        <f t="shared" si="0"/>
        <v>20233.699999999997</v>
      </c>
      <c r="N21" s="166">
        <f t="shared" si="0"/>
        <v>5278.1</v>
      </c>
      <c r="O21" s="166">
        <f t="shared" si="0"/>
        <v>3233.7999999999997</v>
      </c>
      <c r="P21" s="166">
        <f t="shared" si="0"/>
        <v>7950.3</v>
      </c>
      <c r="Q21" s="166">
        <f t="shared" si="0"/>
        <v>973.34999999999991</v>
      </c>
      <c r="R21" s="172">
        <f t="shared" si="0"/>
        <v>2699</v>
      </c>
      <c r="S21" s="142"/>
      <c r="T21" s="142"/>
      <c r="U21" s="142"/>
      <c r="V21" s="107"/>
      <c r="W21" s="99"/>
    </row>
    <row r="22" spans="1:23" ht="30.75">
      <c r="B22" s="68"/>
      <c r="C22" s="68"/>
      <c r="D22" s="69"/>
      <c r="E22" s="69"/>
      <c r="F22" s="69"/>
      <c r="G22" s="70"/>
      <c r="H22" s="70"/>
      <c r="I22" s="70"/>
      <c r="J22" s="69"/>
      <c r="K22" s="69"/>
      <c r="L22" s="71"/>
      <c r="M22" s="71"/>
      <c r="N22" s="72"/>
      <c r="O22" s="73"/>
      <c r="P22" s="71"/>
      <c r="Q22" s="73"/>
      <c r="R22" s="74"/>
      <c r="S22" s="68"/>
      <c r="T22" s="68"/>
      <c r="U22" s="73"/>
      <c r="V22" s="75"/>
      <c r="W22" s="68"/>
    </row>
    <row r="23" spans="1:23" ht="30.75">
      <c r="B23" s="68"/>
      <c r="C23" s="68"/>
      <c r="D23" s="180" t="s">
        <v>79</v>
      </c>
      <c r="E23" s="180"/>
      <c r="F23" s="102"/>
      <c r="G23" s="181" t="s">
        <v>80</v>
      </c>
      <c r="H23" s="68"/>
      <c r="I23" s="68"/>
      <c r="J23" s="68"/>
      <c r="K23" s="68"/>
      <c r="L23" s="72"/>
      <c r="M23" s="72"/>
      <c r="N23" s="72"/>
      <c r="O23" s="72"/>
      <c r="P23" s="72"/>
      <c r="Q23" s="72"/>
      <c r="R23" s="74"/>
      <c r="S23" s="68"/>
      <c r="T23" s="68"/>
      <c r="U23" s="68"/>
      <c r="V23" s="75"/>
      <c r="W23" s="68"/>
    </row>
    <row r="24" spans="1:23" ht="30.75">
      <c r="B24" s="68"/>
      <c r="C24" s="68"/>
      <c r="D24" s="180"/>
      <c r="E24" s="180"/>
      <c r="F24" s="102"/>
      <c r="G24" s="181"/>
      <c r="H24" s="68"/>
      <c r="I24" s="68"/>
      <c r="J24" s="68"/>
      <c r="K24" s="68"/>
      <c r="L24" s="72"/>
      <c r="M24" s="72"/>
      <c r="N24" s="72"/>
      <c r="O24" s="72"/>
      <c r="P24" s="72"/>
      <c r="Q24" s="72"/>
      <c r="R24" s="74"/>
      <c r="S24" s="68"/>
      <c r="T24" s="68"/>
      <c r="U24" s="68"/>
      <c r="V24" s="75"/>
      <c r="W24" s="68"/>
    </row>
    <row r="25" spans="1:23" ht="30.75">
      <c r="B25" s="68"/>
      <c r="C25" s="68"/>
      <c r="D25" s="90"/>
      <c r="E25" s="90"/>
      <c r="F25" s="89"/>
      <c r="G25" s="90"/>
      <c r="H25" s="68"/>
      <c r="I25" s="68"/>
      <c r="J25" s="68"/>
      <c r="K25" s="68"/>
      <c r="L25" s="72"/>
      <c r="M25" s="72"/>
      <c r="N25" s="72"/>
      <c r="O25" s="72"/>
      <c r="P25" s="72"/>
      <c r="Q25" s="72"/>
      <c r="R25" s="77"/>
      <c r="S25" s="68"/>
      <c r="T25" s="68"/>
      <c r="U25" s="68"/>
      <c r="V25" s="78"/>
      <c r="W25" s="68"/>
    </row>
    <row r="26" spans="1:23" ht="30.75">
      <c r="B26" s="68"/>
      <c r="C26" s="68"/>
      <c r="D26" s="175" t="s">
        <v>91</v>
      </c>
      <c r="E26" s="175"/>
      <c r="F26" s="89"/>
      <c r="G26" s="91"/>
      <c r="H26" s="68"/>
      <c r="I26" s="68"/>
      <c r="J26" s="68"/>
      <c r="K26" s="68"/>
      <c r="L26" s="72"/>
      <c r="M26" s="72"/>
      <c r="N26" s="72"/>
      <c r="O26" s="72"/>
      <c r="P26" s="72"/>
      <c r="Q26" s="72"/>
      <c r="R26" s="74"/>
      <c r="S26" s="68"/>
      <c r="T26" s="68"/>
      <c r="U26" s="68"/>
      <c r="V26" s="78"/>
      <c r="W26" s="68"/>
    </row>
    <row r="27" spans="1:23" s="57" customFormat="1" ht="30.75">
      <c r="A27" s="18"/>
      <c r="B27" s="68"/>
      <c r="C27" s="79"/>
      <c r="D27" s="68"/>
      <c r="E27" s="79"/>
      <c r="F27" s="80"/>
      <c r="G27" s="76"/>
      <c r="H27" s="76"/>
      <c r="I27" s="76"/>
      <c r="J27" s="76"/>
      <c r="K27" s="76"/>
      <c r="L27" s="72"/>
      <c r="M27" s="72"/>
      <c r="N27" s="72"/>
      <c r="O27" s="72"/>
      <c r="P27" s="72"/>
      <c r="Q27" s="72"/>
      <c r="R27" s="77"/>
      <c r="S27" s="76"/>
      <c r="T27" s="76"/>
      <c r="U27" s="76"/>
      <c r="V27" s="78"/>
      <c r="W27" s="68"/>
    </row>
    <row r="28" spans="1:23" s="57" customFormat="1" ht="30.75">
      <c r="A28" s="18"/>
      <c r="B28" s="68"/>
      <c r="C28" s="79"/>
      <c r="D28" s="68"/>
      <c r="E28" s="79"/>
      <c r="F28" s="80"/>
      <c r="G28" s="76"/>
      <c r="H28" s="76"/>
      <c r="I28" s="76"/>
      <c r="J28" s="76"/>
      <c r="K28" s="76"/>
      <c r="L28" s="72"/>
      <c r="M28" s="72"/>
      <c r="N28" s="72"/>
      <c r="O28" s="72"/>
      <c r="P28" s="72"/>
      <c r="Q28" s="72"/>
      <c r="R28" s="77"/>
      <c r="S28" s="76"/>
      <c r="T28" s="76"/>
      <c r="U28" s="76"/>
      <c r="V28" s="78"/>
      <c r="W28" s="68"/>
    </row>
    <row r="29" spans="1:23" s="57" customFormat="1" ht="30.75">
      <c r="A29" s="18"/>
      <c r="B29" s="68"/>
      <c r="C29" s="79"/>
      <c r="D29" s="68"/>
      <c r="E29" s="79"/>
      <c r="F29" s="80"/>
      <c r="G29" s="76"/>
      <c r="H29" s="76"/>
      <c r="I29" s="76"/>
      <c r="J29" s="76"/>
      <c r="K29" s="76"/>
      <c r="L29" s="72"/>
      <c r="M29" s="72"/>
      <c r="N29" s="72"/>
      <c r="O29" s="72"/>
      <c r="P29" s="72"/>
      <c r="Q29" s="72"/>
      <c r="R29" s="77"/>
      <c r="S29" s="76"/>
      <c r="T29" s="76"/>
      <c r="U29" s="76"/>
      <c r="V29" s="78"/>
      <c r="W29" s="68"/>
    </row>
    <row r="30" spans="1:23" s="57" customFormat="1" ht="30.75">
      <c r="A30" s="18"/>
      <c r="B30" s="68"/>
      <c r="C30" s="79"/>
      <c r="D30" s="68"/>
      <c r="E30" s="79"/>
      <c r="F30" s="80"/>
      <c r="G30" s="81"/>
      <c r="H30" s="76"/>
      <c r="I30" s="76"/>
      <c r="J30" s="81"/>
      <c r="K30" s="81"/>
      <c r="L30" s="72"/>
      <c r="M30" s="72"/>
      <c r="N30" s="72"/>
      <c r="O30" s="72"/>
      <c r="P30" s="72"/>
      <c r="Q30" s="72"/>
      <c r="R30" s="77"/>
      <c r="S30" s="68"/>
      <c r="T30" s="68"/>
      <c r="U30" s="76"/>
      <c r="V30" s="78"/>
      <c r="W30" s="68"/>
    </row>
    <row r="31" spans="1:23" s="57" customFormat="1" ht="30.75">
      <c r="A31" s="18"/>
      <c r="B31" s="68"/>
      <c r="C31" s="79"/>
      <c r="D31" s="68"/>
      <c r="E31" s="79"/>
      <c r="F31" s="80"/>
      <c r="G31" s="81"/>
      <c r="H31" s="76"/>
      <c r="I31" s="76"/>
      <c r="J31" s="82"/>
      <c r="K31" s="82"/>
      <c r="L31" s="72"/>
      <c r="M31" s="72"/>
      <c r="N31" s="72"/>
      <c r="O31" s="72"/>
      <c r="P31" s="72"/>
      <c r="Q31" s="72"/>
      <c r="R31" s="77"/>
      <c r="S31" s="68"/>
      <c r="T31" s="68"/>
      <c r="U31" s="76"/>
      <c r="V31" s="78"/>
      <c r="W31" s="68"/>
    </row>
    <row r="32" spans="1:23" ht="95.25" customHeight="1">
      <c r="A32" s="32"/>
      <c r="B32" s="79"/>
      <c r="C32" s="75"/>
      <c r="D32" s="88"/>
      <c r="E32" s="83"/>
      <c r="F32" s="75"/>
      <c r="G32" s="81"/>
      <c r="H32" s="76"/>
      <c r="I32" s="76"/>
      <c r="J32" s="82"/>
      <c r="K32" s="82"/>
      <c r="L32" s="84"/>
      <c r="M32" s="84"/>
      <c r="N32" s="84"/>
      <c r="O32" s="84"/>
      <c r="P32" s="85"/>
      <c r="Q32" s="84"/>
      <c r="R32" s="86"/>
      <c r="S32" s="68"/>
      <c r="T32" s="68"/>
      <c r="U32" s="87"/>
      <c r="V32" s="78"/>
      <c r="W32" s="68"/>
    </row>
    <row r="33" spans="8:9">
      <c r="I33" s="56"/>
    </row>
    <row r="34" spans="8:9">
      <c r="I34" s="56"/>
    </row>
    <row r="35" spans="8:9">
      <c r="H35" s="34"/>
    </row>
  </sheetData>
  <mergeCells count="29">
    <mergeCell ref="V9:V10"/>
    <mergeCell ref="W9:W10"/>
    <mergeCell ref="L9:N9"/>
    <mergeCell ref="O9:O10"/>
    <mergeCell ref="P9:Q9"/>
    <mergeCell ref="R9:R10"/>
    <mergeCell ref="S9:S10"/>
    <mergeCell ref="T9:T10"/>
    <mergeCell ref="U9:U10"/>
    <mergeCell ref="H9:H10"/>
    <mergeCell ref="J9:K9"/>
    <mergeCell ref="B9:B10"/>
    <mergeCell ref="D9:D10"/>
    <mergeCell ref="E9:E10"/>
    <mergeCell ref="G9:G10"/>
    <mergeCell ref="I9:I10"/>
    <mergeCell ref="F9:F10"/>
    <mergeCell ref="C13:C14"/>
    <mergeCell ref="D13:D14"/>
    <mergeCell ref="E13:E14"/>
    <mergeCell ref="F13:F14"/>
    <mergeCell ref="G13:G14"/>
    <mergeCell ref="W11:W17"/>
    <mergeCell ref="D26:E26"/>
    <mergeCell ref="I13:I14"/>
    <mergeCell ref="S13:S14"/>
    <mergeCell ref="D23:E24"/>
    <mergeCell ref="G23:G24"/>
    <mergeCell ref="H13:H14"/>
  </mergeCells>
  <phoneticPr fontId="11" type="noConversion"/>
  <pageMargins left="0.23622047244094491" right="0.15748031496062992" top="0.4" bottom="0.19685039370078741" header="0.31496062992125984" footer="0.15748031496062992"/>
  <pageSetup paperSize="9" scale="26" fitToWidth="2" fitToHeight="50" orientation="landscape"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DL16"/>
  <sheetViews>
    <sheetView zoomScale="44" zoomScaleNormal="44" workbookViewId="0">
      <pane ySplit="7" topLeftCell="A11" activePane="bottomLeft" state="frozen"/>
      <selection activeCell="A5" sqref="A5"/>
      <selection pane="bottomLeft" activeCell="M9" sqref="M9"/>
    </sheetView>
  </sheetViews>
  <sheetFormatPr defaultRowHeight="31.5"/>
  <cols>
    <col min="1" max="1" width="9.140625" style="41"/>
    <col min="2" max="2" width="25.85546875" style="41" customWidth="1"/>
    <col min="3" max="3" width="40.140625" style="41" customWidth="1"/>
    <col min="4" max="4" width="101" style="41" customWidth="1"/>
    <col min="5" max="5" width="56.7109375" style="41" customWidth="1"/>
    <col min="6" max="6" width="90.7109375" style="41" customWidth="1"/>
    <col min="7" max="7" width="24.140625" style="54" customWidth="1"/>
    <col min="8" max="8" width="30.85546875" style="54" customWidth="1"/>
    <col min="9" max="9" width="30.140625" style="54" customWidth="1"/>
    <col min="10" max="10" width="26.7109375" style="55" customWidth="1"/>
    <col min="11" max="11" width="44.85546875" style="41" customWidth="1"/>
    <col min="12" max="12" width="32.140625" style="41" customWidth="1"/>
    <col min="13" max="13" width="33.85546875" style="41" customWidth="1"/>
    <col min="14" max="16384" width="9.140625" style="41"/>
  </cols>
  <sheetData>
    <row r="1" spans="1:116">
      <c r="A1" s="36"/>
      <c r="B1" s="37"/>
      <c r="C1" s="37"/>
      <c r="D1" s="36"/>
      <c r="E1" s="36"/>
      <c r="F1" s="36"/>
      <c r="G1" s="38"/>
      <c r="H1" s="38"/>
      <c r="I1" s="38"/>
      <c r="J1" s="39"/>
      <c r="K1" s="36"/>
      <c r="L1" s="40"/>
      <c r="M1" s="40"/>
    </row>
    <row r="2" spans="1:116">
      <c r="A2" s="206" t="s">
        <v>0</v>
      </c>
      <c r="B2" s="206"/>
      <c r="C2" s="206"/>
      <c r="D2" s="206"/>
      <c r="E2" s="206"/>
      <c r="F2" s="206"/>
      <c r="G2" s="206"/>
      <c r="H2" s="206"/>
      <c r="I2" s="206"/>
      <c r="J2" s="206"/>
      <c r="K2" s="206"/>
      <c r="L2" s="206"/>
      <c r="M2" s="206"/>
      <c r="N2" s="43"/>
    </row>
    <row r="3" spans="1:116">
      <c r="N3" s="43"/>
    </row>
    <row r="4" spans="1:116">
      <c r="A4" s="42"/>
      <c r="B4" s="206" t="s">
        <v>1</v>
      </c>
      <c r="C4" s="206"/>
      <c r="D4" s="206"/>
      <c r="E4" s="206"/>
      <c r="F4" s="206"/>
      <c r="G4" s="206"/>
      <c r="H4" s="206"/>
      <c r="I4" s="206"/>
      <c r="J4" s="206"/>
      <c r="K4" s="206"/>
      <c r="L4" s="206"/>
      <c r="M4" s="206"/>
      <c r="N4" s="206"/>
    </row>
    <row r="5" spans="1:116">
      <c r="A5" s="205"/>
      <c r="B5" s="203" t="s">
        <v>4</v>
      </c>
      <c r="C5" s="210" t="s">
        <v>32</v>
      </c>
      <c r="D5" s="205" t="s">
        <v>11</v>
      </c>
      <c r="E5" s="205" t="s">
        <v>12</v>
      </c>
      <c r="F5" s="205" t="s">
        <v>13</v>
      </c>
      <c r="G5" s="209" t="s">
        <v>14</v>
      </c>
      <c r="H5" s="209"/>
      <c r="I5" s="209"/>
      <c r="J5" s="207" t="s">
        <v>15</v>
      </c>
      <c r="K5" s="205" t="s">
        <v>16</v>
      </c>
      <c r="L5" s="208" t="s">
        <v>17</v>
      </c>
      <c r="M5" s="208"/>
    </row>
    <row r="6" spans="1:116" ht="344.25" customHeight="1">
      <c r="A6" s="205"/>
      <c r="B6" s="204"/>
      <c r="C6" s="211"/>
      <c r="D6" s="205"/>
      <c r="E6" s="205"/>
      <c r="F6" s="205"/>
      <c r="G6" s="62" t="s">
        <v>25</v>
      </c>
      <c r="H6" s="62" t="s">
        <v>26</v>
      </c>
      <c r="I6" s="117" t="s">
        <v>92</v>
      </c>
      <c r="J6" s="207"/>
      <c r="K6" s="205"/>
      <c r="L6" s="46" t="s">
        <v>18</v>
      </c>
      <c r="M6" s="46" t="s">
        <v>19</v>
      </c>
    </row>
    <row r="7" spans="1:116">
      <c r="A7" s="44">
        <v>1</v>
      </c>
      <c r="B7" s="44">
        <v>1</v>
      </c>
      <c r="C7" s="44">
        <v>2</v>
      </c>
      <c r="D7" s="44">
        <v>3</v>
      </c>
      <c r="E7" s="44">
        <v>4</v>
      </c>
      <c r="F7" s="44">
        <v>5</v>
      </c>
      <c r="G7" s="58">
        <v>6</v>
      </c>
      <c r="H7" s="58">
        <v>7</v>
      </c>
      <c r="I7" s="58">
        <v>8</v>
      </c>
      <c r="J7" s="45">
        <v>9</v>
      </c>
      <c r="K7" s="44">
        <v>10</v>
      </c>
      <c r="L7" s="44">
        <v>11</v>
      </c>
      <c r="M7" s="44">
        <v>12</v>
      </c>
    </row>
    <row r="8" spans="1:116" ht="356.25" customHeight="1">
      <c r="A8" s="44"/>
      <c r="B8" s="44"/>
      <c r="C8" s="118"/>
      <c r="D8" s="66"/>
      <c r="E8" s="67"/>
      <c r="F8" s="67"/>
      <c r="G8" s="119"/>
      <c r="H8" s="120"/>
      <c r="I8" s="119"/>
      <c r="J8" s="119"/>
      <c r="K8" s="67"/>
      <c r="L8" s="106"/>
      <c r="M8" s="118"/>
    </row>
    <row r="9" spans="1:116" s="49" customFormat="1" ht="303" customHeight="1">
      <c r="A9" s="44"/>
      <c r="B9" s="44"/>
      <c r="C9" s="44"/>
      <c r="D9" s="66"/>
      <c r="E9" s="67"/>
      <c r="F9" s="67"/>
      <c r="G9" s="119"/>
      <c r="H9" s="119"/>
      <c r="I9" s="119"/>
      <c r="J9" s="119"/>
      <c r="K9" s="67"/>
      <c r="L9" s="106"/>
      <c r="M9" s="118"/>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row>
    <row r="10" spans="1:116">
      <c r="A10" s="44"/>
      <c r="B10" s="44"/>
      <c r="C10" s="110"/>
      <c r="D10" s="110"/>
      <c r="E10" s="44"/>
      <c r="F10" s="44"/>
      <c r="G10" s="58"/>
      <c r="H10" s="58"/>
      <c r="I10" s="58"/>
      <c r="J10" s="45"/>
      <c r="K10" s="44"/>
      <c r="L10" s="44"/>
      <c r="M10" s="44"/>
    </row>
    <row r="11" spans="1:116">
      <c r="A11" s="44"/>
      <c r="B11" s="50"/>
      <c r="C11" s="50"/>
      <c r="D11" s="46"/>
      <c r="E11" s="46"/>
      <c r="F11" s="46"/>
      <c r="G11" s="47"/>
      <c r="H11" s="47"/>
      <c r="I11" s="47"/>
      <c r="J11" s="48"/>
      <c r="K11" s="46"/>
      <c r="L11" s="46"/>
      <c r="M11" s="46"/>
    </row>
    <row r="12" spans="1:116">
      <c r="A12" s="121"/>
      <c r="B12" s="121" t="s">
        <v>93</v>
      </c>
      <c r="C12" s="121"/>
      <c r="D12" s="121"/>
      <c r="E12" s="121"/>
      <c r="F12" s="122"/>
      <c r="G12" s="122">
        <f>SUM(G8:G11)</f>
        <v>0</v>
      </c>
      <c r="H12" s="122">
        <f>SUM(H8:H11)</f>
        <v>0</v>
      </c>
      <c r="I12" s="122">
        <f>SUM(I8:I11)</f>
        <v>0</v>
      </c>
      <c r="J12" s="122">
        <f>SUM(J8:J11)</f>
        <v>0</v>
      </c>
      <c r="K12" s="123"/>
      <c r="L12" s="123"/>
      <c r="M12" s="123"/>
    </row>
    <row r="13" spans="1:116">
      <c r="A13" s="40"/>
      <c r="B13" s="51"/>
      <c r="C13" s="51"/>
      <c r="D13" s="40"/>
      <c r="E13" s="40"/>
      <c r="F13" s="40"/>
      <c r="G13" s="52"/>
      <c r="H13" s="52"/>
      <c r="I13" s="52"/>
      <c r="J13" s="53"/>
      <c r="K13" s="40"/>
      <c r="L13" s="40"/>
      <c r="M13" s="40"/>
    </row>
    <row r="14" spans="1:116">
      <c r="A14" s="40"/>
      <c r="B14" s="51"/>
      <c r="C14" s="51"/>
      <c r="D14" s="40"/>
      <c r="E14" s="40"/>
      <c r="F14" s="40"/>
      <c r="G14" s="52"/>
      <c r="H14" s="52"/>
      <c r="I14" s="52"/>
      <c r="J14" s="53"/>
      <c r="K14" s="40"/>
      <c r="L14" s="40"/>
      <c r="M14" s="40"/>
    </row>
    <row r="15" spans="1:116">
      <c r="B15" s="40"/>
      <c r="C15" s="40"/>
    </row>
    <row r="16" spans="1:116">
      <c r="B16" s="40"/>
      <c r="C16" s="40"/>
    </row>
  </sheetData>
  <autoFilter ref="A7:N9"/>
  <mergeCells count="12">
    <mergeCell ref="B5:B6"/>
    <mergeCell ref="A5:A6"/>
    <mergeCell ref="A2:M2"/>
    <mergeCell ref="B4:N4"/>
    <mergeCell ref="J5:J6"/>
    <mergeCell ref="K5:K6"/>
    <mergeCell ref="L5:M5"/>
    <mergeCell ref="D5:D6"/>
    <mergeCell ref="E5:E6"/>
    <mergeCell ref="F5:F6"/>
    <mergeCell ref="G5:I5"/>
    <mergeCell ref="C5:C6"/>
  </mergeCells>
  <phoneticPr fontId="11" type="noConversion"/>
  <pageMargins left="0.19685039370078741" right="0.19685039370078741" top="0.19685039370078741" bottom="0.19685039370078741" header="0" footer="0"/>
  <pageSetup paperSize="9" scale="25"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F8"/>
  <sheetViews>
    <sheetView view="pageBreakPreview" zoomScale="40" zoomScaleNormal="70" zoomScaleSheetLayoutView="40" workbookViewId="0">
      <selection activeCell="E7" sqref="E7"/>
    </sheetView>
  </sheetViews>
  <sheetFormatPr defaultRowHeight="31.5"/>
  <cols>
    <col min="1" max="1" width="8.140625" style="21" customWidth="1"/>
    <col min="2" max="2" width="55" style="21" customWidth="1"/>
    <col min="3" max="3" width="71.85546875" style="21" customWidth="1"/>
    <col min="4" max="4" width="177.140625" style="21" customWidth="1"/>
    <col min="5" max="5" width="24.85546875" style="29" customWidth="1"/>
    <col min="6" max="6" width="72.42578125" style="21" customWidth="1"/>
    <col min="7" max="16384" width="9.140625" style="21"/>
  </cols>
  <sheetData>
    <row r="1" spans="1:6">
      <c r="A1" s="212" t="s">
        <v>2</v>
      </c>
      <c r="B1" s="212"/>
      <c r="C1" s="212"/>
      <c r="D1" s="212"/>
      <c r="E1" s="212"/>
      <c r="F1" s="212"/>
    </row>
    <row r="2" spans="1:6" ht="55.5" customHeight="1">
      <c r="A2" s="212" t="s">
        <v>3</v>
      </c>
      <c r="B2" s="212"/>
      <c r="C2" s="212"/>
      <c r="D2" s="212"/>
      <c r="E2" s="212"/>
      <c r="F2" s="212"/>
    </row>
    <row r="3" spans="1:6" ht="20.25" customHeight="1" thickBot="1">
      <c r="A3" s="20"/>
      <c r="B3" s="20"/>
      <c r="C3" s="20"/>
      <c r="D3" s="20"/>
      <c r="E3" s="22"/>
      <c r="F3" s="20"/>
    </row>
    <row r="4" spans="1:6" ht="123">
      <c r="A4" s="23" t="s">
        <v>4</v>
      </c>
      <c r="B4" s="63" t="s">
        <v>6</v>
      </c>
      <c r="C4" s="63" t="s">
        <v>5</v>
      </c>
      <c r="D4" s="63" t="s">
        <v>7</v>
      </c>
      <c r="E4" s="64" t="s">
        <v>8</v>
      </c>
      <c r="F4" s="65" t="s">
        <v>9</v>
      </c>
    </row>
    <row r="5" spans="1:6">
      <c r="A5" s="24">
        <v>1</v>
      </c>
      <c r="B5" s="25">
        <v>2</v>
      </c>
      <c r="C5" s="25">
        <v>3</v>
      </c>
      <c r="D5" s="25">
        <v>4</v>
      </c>
      <c r="E5" s="25">
        <v>5</v>
      </c>
      <c r="F5" s="26">
        <v>6</v>
      </c>
    </row>
    <row r="6" spans="1:6">
      <c r="A6" s="27"/>
      <c r="B6" s="93"/>
      <c r="C6" s="93"/>
      <c r="D6" s="93"/>
      <c r="E6" s="94"/>
      <c r="F6" s="95"/>
    </row>
    <row r="7" spans="1:6" s="28" customFormat="1">
      <c r="A7" s="146"/>
      <c r="B7" s="93"/>
      <c r="C7" s="93"/>
      <c r="D7" s="93"/>
      <c r="E7" s="96"/>
      <c r="F7" s="95"/>
    </row>
    <row r="8" spans="1:6" ht="61.5">
      <c r="B8" s="145" t="s">
        <v>94</v>
      </c>
      <c r="C8" s="124"/>
      <c r="D8" s="124"/>
      <c r="E8" s="125"/>
      <c r="F8" s="126"/>
    </row>
  </sheetData>
  <autoFilter ref="A5:F6"/>
  <mergeCells count="2">
    <mergeCell ref="A1:F1"/>
    <mergeCell ref="A2:F2"/>
  </mergeCells>
  <phoneticPr fontId="11" type="noConversion"/>
  <pageMargins left="0.23622047244094491" right="0.23622047244094491" top="0.39370078740157483" bottom="0.39370078740157483" header="0.31496062992125984" footer="0.31496062992125984"/>
  <pageSetup paperSize="9" scale="24" fitToHeight="2" orientation="portrait" r:id="rId1"/>
</worksheet>
</file>

<file path=xl/worksheets/sheet4.xml><?xml version="1.0" encoding="utf-8"?>
<worksheet xmlns="http://schemas.openxmlformats.org/spreadsheetml/2006/main" xmlns:r="http://schemas.openxmlformats.org/officeDocument/2006/relationships">
  <sheetPr>
    <tabColor rgb="FF00B0F0"/>
    <pageSetUpPr fitToPage="1"/>
  </sheetPr>
  <dimension ref="A1:R12"/>
  <sheetViews>
    <sheetView zoomScale="49" zoomScaleNormal="49" zoomScaleSheetLayoutView="40" workbookViewId="0">
      <pane ySplit="11" topLeftCell="A12" activePane="bottomLeft" state="frozen"/>
      <selection activeCell="A9" sqref="A9"/>
      <selection pane="bottomLeft" activeCell="D26" sqref="D26"/>
    </sheetView>
  </sheetViews>
  <sheetFormatPr defaultRowHeight="31.5"/>
  <cols>
    <col min="1" max="1" width="12.42578125" style="18" bestFit="1" customWidth="1"/>
    <col min="2" max="2" width="9.85546875" style="1" customWidth="1"/>
    <col min="3" max="3" width="42.28515625" style="10" customWidth="1"/>
    <col min="4" max="4" width="47.5703125" style="10" customWidth="1"/>
    <col min="5" max="5" width="30.28515625" style="1" customWidth="1"/>
    <col min="6" max="6" width="78.7109375" style="1" customWidth="1"/>
    <col min="7" max="7" width="90.85546875" style="7" customWidth="1"/>
    <col min="8" max="8" width="25.7109375" style="1" customWidth="1"/>
    <col min="9" max="9" width="15.7109375" style="1" customWidth="1"/>
    <col min="10" max="14" width="30.7109375" style="4" customWidth="1"/>
    <col min="15" max="15" width="30.5703125" style="15" customWidth="1"/>
    <col min="16" max="17" width="94" style="1" customWidth="1"/>
    <col min="18" max="18" width="47.42578125" style="1" customWidth="1"/>
    <col min="19" max="16384" width="9.140625" style="1"/>
  </cols>
  <sheetData>
    <row r="1" spans="1:18">
      <c r="A1" s="1"/>
      <c r="C1" s="16"/>
      <c r="G1" s="1"/>
      <c r="M1" s="2"/>
      <c r="N1" s="8"/>
      <c r="O1" s="12"/>
      <c r="P1" s="8"/>
      <c r="Q1" s="8"/>
    </row>
    <row r="2" spans="1:18" ht="30.75">
      <c r="A2" s="1"/>
      <c r="C2" s="11"/>
      <c r="D2" s="11"/>
      <c r="E2" s="11"/>
      <c r="F2" s="11"/>
      <c r="G2" s="11"/>
      <c r="H2" s="11"/>
      <c r="I2" s="7" t="s">
        <v>20</v>
      </c>
      <c r="J2" s="11"/>
      <c r="K2" s="11"/>
      <c r="L2" s="11"/>
      <c r="M2" s="11"/>
      <c r="N2" s="11"/>
      <c r="O2" s="13"/>
      <c r="P2" s="11"/>
      <c r="Q2" s="11"/>
    </row>
    <row r="3" spans="1:18" ht="30.75">
      <c r="A3" s="1"/>
      <c r="C3" s="11"/>
      <c r="D3" s="11"/>
      <c r="E3" s="11"/>
      <c r="F3" s="11"/>
      <c r="G3" s="11"/>
      <c r="H3" s="11"/>
      <c r="I3" s="7" t="s">
        <v>21</v>
      </c>
      <c r="J3" s="11"/>
      <c r="K3" s="11"/>
      <c r="L3" s="11"/>
      <c r="M3" s="11"/>
      <c r="N3" s="11"/>
      <c r="O3" s="13"/>
      <c r="P3" s="11"/>
      <c r="Q3" s="11"/>
    </row>
    <row r="4" spans="1:18">
      <c r="A4" s="1"/>
      <c r="I4" s="7"/>
      <c r="M4" s="7"/>
      <c r="N4" s="7"/>
      <c r="O4" s="14"/>
      <c r="P4" s="7"/>
      <c r="Q4" s="7"/>
    </row>
    <row r="5" spans="1:18" ht="30.75">
      <c r="A5" s="1"/>
      <c r="C5" s="11"/>
      <c r="D5" s="11"/>
      <c r="E5" s="11"/>
      <c r="F5" s="11"/>
      <c r="G5" s="11"/>
      <c r="H5" s="11"/>
      <c r="I5" s="7" t="s">
        <v>22</v>
      </c>
      <c r="J5" s="11"/>
      <c r="K5" s="11"/>
      <c r="L5" s="11"/>
      <c r="M5" s="11"/>
      <c r="N5" s="11"/>
      <c r="O5" s="13"/>
      <c r="P5" s="11"/>
      <c r="Q5" s="11"/>
    </row>
    <row r="6" spans="1:18" ht="30.75">
      <c r="A6" s="1"/>
      <c r="C6" s="11"/>
      <c r="D6" s="11"/>
      <c r="E6" s="11"/>
      <c r="F6" s="11"/>
      <c r="G6" s="11"/>
      <c r="H6" s="11"/>
      <c r="I6" s="30" t="s">
        <v>102</v>
      </c>
      <c r="J6" s="11"/>
      <c r="K6" s="11"/>
      <c r="L6" s="11"/>
      <c r="M6" s="11"/>
      <c r="N6" s="11"/>
      <c r="O6" s="13"/>
      <c r="P6" s="11"/>
      <c r="Q6" s="11"/>
    </row>
    <row r="7" spans="1:18" ht="30.75">
      <c r="A7" s="1"/>
      <c r="C7" s="11"/>
      <c r="D7" s="11"/>
      <c r="E7" s="11"/>
      <c r="F7" s="11"/>
      <c r="G7" s="11"/>
      <c r="H7" s="11"/>
      <c r="I7" s="7" t="s">
        <v>30</v>
      </c>
      <c r="J7" s="11"/>
      <c r="K7" s="11"/>
      <c r="L7" s="11"/>
      <c r="M7" s="11"/>
      <c r="N7" s="11"/>
      <c r="O7" s="13"/>
      <c r="P7" s="11"/>
      <c r="Q7" s="11"/>
    </row>
    <row r="8" spans="1:18">
      <c r="A8" s="1"/>
      <c r="G8" s="1"/>
      <c r="M8" s="1"/>
      <c r="N8" s="1"/>
    </row>
    <row r="9" spans="1:18" ht="92.25" customHeight="1">
      <c r="B9" s="188" t="s">
        <v>36</v>
      </c>
      <c r="C9" s="210" t="s">
        <v>32</v>
      </c>
      <c r="D9" s="210" t="s">
        <v>45</v>
      </c>
      <c r="E9" s="213" t="s">
        <v>48</v>
      </c>
      <c r="F9" s="213" t="s">
        <v>23</v>
      </c>
      <c r="G9" s="213" t="s">
        <v>28</v>
      </c>
      <c r="H9" s="215" t="s">
        <v>24</v>
      </c>
      <c r="I9" s="216"/>
      <c r="J9" s="218" t="s">
        <v>41</v>
      </c>
      <c r="K9" s="219"/>
      <c r="L9" s="220"/>
      <c r="M9" s="218" t="s">
        <v>42</v>
      </c>
      <c r="N9" s="220"/>
      <c r="O9" s="221" t="s">
        <v>33</v>
      </c>
      <c r="P9" s="213" t="s">
        <v>43</v>
      </c>
      <c r="Q9" s="223" t="s">
        <v>44</v>
      </c>
      <c r="R9" s="217"/>
    </row>
    <row r="10" spans="1:18" ht="184.5">
      <c r="B10" s="189"/>
      <c r="C10" s="211"/>
      <c r="D10" s="211"/>
      <c r="E10" s="214"/>
      <c r="F10" s="214"/>
      <c r="G10" s="214"/>
      <c r="H10" s="17" t="s">
        <v>31</v>
      </c>
      <c r="I10" s="17" t="s">
        <v>35</v>
      </c>
      <c r="J10" s="3" t="s">
        <v>25</v>
      </c>
      <c r="K10" s="3" t="s">
        <v>26</v>
      </c>
      <c r="L10" s="3" t="s">
        <v>29</v>
      </c>
      <c r="M10" s="3" t="s">
        <v>34</v>
      </c>
      <c r="N10" s="3" t="s">
        <v>27</v>
      </c>
      <c r="O10" s="222"/>
      <c r="P10" s="214"/>
      <c r="Q10" s="223"/>
      <c r="R10" s="217"/>
    </row>
    <row r="11" spans="1:18" s="6" customFormat="1" ht="30.75">
      <c r="A11" s="18"/>
      <c r="B11" s="5">
        <v>1</v>
      </c>
      <c r="C11" s="5">
        <v>2</v>
      </c>
      <c r="D11" s="5">
        <v>3</v>
      </c>
      <c r="E11" s="5">
        <v>4</v>
      </c>
      <c r="F11" s="5">
        <v>5</v>
      </c>
      <c r="G11" s="5">
        <v>6</v>
      </c>
      <c r="H11" s="5">
        <v>7</v>
      </c>
      <c r="I11" s="5">
        <v>8</v>
      </c>
      <c r="J11" s="5">
        <v>10</v>
      </c>
      <c r="K11" s="5">
        <v>11</v>
      </c>
      <c r="L11" s="5">
        <v>12</v>
      </c>
      <c r="M11" s="59" t="s">
        <v>39</v>
      </c>
      <c r="N11" s="59" t="s">
        <v>40</v>
      </c>
      <c r="O11" s="19">
        <v>15</v>
      </c>
      <c r="P11" s="5"/>
      <c r="Q11" s="60"/>
      <c r="R11" s="61"/>
    </row>
    <row r="12" spans="1:18" s="6" customFormat="1" ht="80.25" customHeight="1">
      <c r="A12" s="18"/>
      <c r="B12" s="143"/>
      <c r="C12" s="101"/>
      <c r="D12" s="101"/>
      <c r="E12" s="101"/>
      <c r="F12" s="108"/>
      <c r="G12" s="108"/>
      <c r="H12" s="101"/>
      <c r="I12" s="101"/>
      <c r="J12" s="104"/>
      <c r="K12" s="104"/>
      <c r="L12" s="100"/>
      <c r="M12" s="104"/>
      <c r="N12" s="104"/>
      <c r="O12" s="105"/>
      <c r="P12" s="99"/>
      <c r="Q12" s="99"/>
      <c r="R12" s="61"/>
    </row>
  </sheetData>
  <autoFilter ref="B11:R12"/>
  <mergeCells count="13">
    <mergeCell ref="H9:I9"/>
    <mergeCell ref="E9:E10"/>
    <mergeCell ref="R9:R10"/>
    <mergeCell ref="J9:L9"/>
    <mergeCell ref="M9:N9"/>
    <mergeCell ref="O9:O10"/>
    <mergeCell ref="P9:P10"/>
    <mergeCell ref="Q9:Q10"/>
    <mergeCell ref="B9:B10"/>
    <mergeCell ref="C9:C10"/>
    <mergeCell ref="D9:D10"/>
    <mergeCell ref="F9:F10"/>
    <mergeCell ref="G9:G10"/>
  </mergeCells>
  <phoneticPr fontId="11" type="noConversion"/>
  <pageMargins left="0.23622047244094491" right="0.15748031496062992" top="0.74803149606299213" bottom="0.19685039370078741" header="0.31496062992125984" footer="0.15748031496062992"/>
  <pageSetup paperSize="9" scale="24" fitToWidth="2" fitToHeight="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реализуемые, вкл 100</vt:lpstr>
      <vt:lpstr>перспективные</vt:lpstr>
      <vt:lpstr>приостановленные</vt:lpstr>
      <vt:lpstr>завершенные в 2021</vt:lpstr>
      <vt:lpstr>'завершенные в 2021'!Заголовки_для_печати</vt:lpstr>
      <vt:lpstr>'реализуемые, вкл 100'!Заголовки_для_печати</vt:lpstr>
      <vt:lpstr>'завершенные в 2021'!Область_печати</vt:lpstr>
      <vt:lpstr>перспективные!Область_печати</vt:lpstr>
      <vt:lpstr>'реализуемые, вкл 100'!Область_печати</vt:lpstr>
    </vt:vector>
  </TitlesOfParts>
  <Company>MultiDVD Team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dc:creator>
  <cp:lastModifiedBy>User</cp:lastModifiedBy>
  <cp:lastPrinted>2020-04-17T06:42:13Z</cp:lastPrinted>
  <dcterms:created xsi:type="dcterms:W3CDTF">2012-08-08T12:22:44Z</dcterms:created>
  <dcterms:modified xsi:type="dcterms:W3CDTF">2021-10-08T11:50:29Z</dcterms:modified>
</cp:coreProperties>
</file>