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<sst xmlns="http://schemas.openxmlformats.org/spreadsheetml/2006/main" count="22" uniqueCount="22">
  <si>
    <t xml:space="preserve">Красносулинский район 23.11.2022</t>
  </si>
  <si>
    <t xml:space="preserve">Уборочная площадь, га</t>
  </si>
  <si>
    <t xml:space="preserve">Скошено, га</t>
  </si>
  <si>
    <t xml:space="preserve">Обмолочено, га</t>
  </si>
  <si>
    <t xml:space="preserve">%
уборки
</t>
  </si>
  <si>
    <t xml:space="preserve">Валовой сбор, тн
</t>
  </si>
  <si>
    <t xml:space="preserve">Урожайность, 
ц/га
</t>
  </si>
  <si>
    <t xml:space="preserve">Всего ранних зерновых и зернобобовых</t>
  </si>
  <si>
    <t xml:space="preserve"> Озимая пшеница</t>
  </si>
  <si>
    <t xml:space="preserve">Озимый ячмень</t>
  </si>
  <si>
    <t xml:space="preserve">Яровая пшеница</t>
  </si>
  <si>
    <t xml:space="preserve">Яровой ячмень</t>
  </si>
  <si>
    <t xml:space="preserve">Зернобобовые</t>
  </si>
  <si>
    <t xml:space="preserve">Овес </t>
  </si>
  <si>
    <t xml:space="preserve">Кукуруза</t>
  </si>
  <si>
    <t xml:space="preserve">Сорго</t>
  </si>
  <si>
    <t xml:space="preserve">Просо</t>
  </si>
  <si>
    <t xml:space="preserve">Подсолнечник</t>
  </si>
  <si>
    <t xml:space="preserve">Соя</t>
  </si>
  <si>
    <t xml:space="preserve">Лен</t>
  </si>
  <si>
    <t xml:space="preserve">Кориандр</t>
  </si>
  <si>
    <t xml:space="preserve">Горчица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</si>
</sst>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General"/>
    <numFmt numFmtId="167" formatCode="0.0"/>
    <numFmt numFmtId="168" formatCode="0"/>
  </numFmts>
  <fonts count="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b val="true"/>
      <sz val="14"/>
      <name val="Times New Roman"/>
      <family val="1"/>
      <charset val="1"/>
    </font>
    <font>
      <b val="true"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  <fill>
      <patternFill patternType="solid">
        <fgColor rgb="FF77933C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C0C0C0"/>
      </patternFill>
    </fill>
    <fill>
      <patternFill patternType="solid">
        <fgColor rgb="FFB3A2C7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E25" activeCellId="0" sqref="E25"/>
    </sheetView>
  </sheetViews>
  <sheetFormatPr defaultColWidth="9.5234375" defaultRowHeight="13.8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4.28"/>
    <col collapsed="false" customWidth="true" hidden="false" outlineLevel="0" max="3" min="3" style="0" width="14.15"/>
    <col collapsed="false" customWidth="true" hidden="false" outlineLevel="0" max="4" min="4" style="0" width="10.42"/>
    <col collapsed="false" customWidth="true" hidden="false" outlineLevel="0" max="5" min="5" style="0" width="13.43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customFormat="false" ht="34.5" hidden="false" customHeight="true" outlineLevel="0" collapsed="false">
      <c r="A3" s="2"/>
      <c r="B3" s="2"/>
      <c r="C3" s="2"/>
      <c r="D3" s="3"/>
      <c r="E3" s="2"/>
      <c r="F3" s="2"/>
    </row>
    <row r="4" customFormat="false" ht="17.25" hidden="false" customHeight="true" outlineLevel="0" collapsed="false">
      <c r="A4" s="4" t="s">
        <v>7</v>
      </c>
      <c r="B4" s="4"/>
      <c r="C4" s="4"/>
      <c r="D4" s="4"/>
      <c r="E4" s="4"/>
      <c r="F4" s="4"/>
    </row>
    <row r="5" customFormat="false" ht="17.35" hidden="false" customHeight="false" outlineLevel="0" collapsed="false">
      <c r="A5" s="5" t="n">
        <f aca="false">A7+A9+A11+A13+A15+A17</f>
        <v>69846.2</v>
      </c>
      <c r="B5" s="5" t="n">
        <f aca="false">B7+B9+B11+B13+B15+B17</f>
        <v>69846.2</v>
      </c>
      <c r="C5" s="5" t="n">
        <f aca="false">C7+C9+C11+C13+C15+C17</f>
        <v>69846.2</v>
      </c>
      <c r="D5" s="6" t="n">
        <f aca="false">B5*100/A5</f>
        <v>100</v>
      </c>
      <c r="E5" s="6" t="n">
        <f aca="false">E7+E9+E11+E13+E15+E17</f>
        <v>251168.1</v>
      </c>
      <c r="F5" s="6" t="n">
        <f aca="false">E5*10/C5</f>
        <v>35.9601667664096</v>
      </c>
    </row>
    <row r="6" customFormat="false" ht="17.35" hidden="false" customHeight="false" outlineLevel="0" collapsed="false">
      <c r="A6" s="7" t="s">
        <v>8</v>
      </c>
      <c r="B6" s="7"/>
      <c r="C6" s="7"/>
      <c r="D6" s="7"/>
      <c r="E6" s="7"/>
      <c r="F6" s="7"/>
    </row>
    <row r="7" customFormat="false" ht="17.35" hidden="false" customHeight="false" outlineLevel="0" collapsed="false">
      <c r="A7" s="5" t="n">
        <v>54825.2</v>
      </c>
      <c r="B7" s="5" t="n">
        <v>54825.2</v>
      </c>
      <c r="C7" s="5" t="n">
        <f aca="false">B7</f>
        <v>54825.2</v>
      </c>
      <c r="D7" s="6" t="n">
        <f aca="false">B7*100/A7</f>
        <v>100</v>
      </c>
      <c r="E7" s="8" t="n">
        <v>210101.1</v>
      </c>
      <c r="F7" s="6" t="n">
        <v>38.3</v>
      </c>
    </row>
    <row r="8" customFormat="false" ht="17.35" hidden="false" customHeight="false" outlineLevel="0" collapsed="false">
      <c r="A8" s="7" t="s">
        <v>9</v>
      </c>
      <c r="B8" s="7"/>
      <c r="C8" s="7"/>
      <c r="D8" s="7"/>
      <c r="E8" s="7"/>
      <c r="F8" s="7"/>
    </row>
    <row r="9" customFormat="false" ht="19.35" hidden="false" customHeight="false" outlineLevel="0" collapsed="false">
      <c r="A9" s="5" t="n">
        <v>834</v>
      </c>
      <c r="B9" s="5" t="n">
        <v>834</v>
      </c>
      <c r="C9" s="5" t="n">
        <f aca="false">B9</f>
        <v>834</v>
      </c>
      <c r="D9" s="6" t="n">
        <f aca="false">B9*100/A9</f>
        <v>100</v>
      </c>
      <c r="E9" s="8" t="n">
        <v>3625</v>
      </c>
      <c r="F9" s="6" t="n">
        <v>43.5</v>
      </c>
    </row>
    <row r="10" customFormat="false" ht="17.35" hidden="false" customHeight="false" outlineLevel="0" collapsed="false">
      <c r="A10" s="7" t="s">
        <v>10</v>
      </c>
      <c r="B10" s="7"/>
      <c r="C10" s="7"/>
      <c r="D10" s="7"/>
      <c r="E10" s="7"/>
      <c r="F10" s="7"/>
    </row>
    <row r="11" customFormat="false" ht="19.35" hidden="false" customHeight="false" outlineLevel="0" collapsed="false">
      <c r="A11" s="5" t="n">
        <v>70</v>
      </c>
      <c r="B11" s="5" t="n">
        <v>70</v>
      </c>
      <c r="C11" s="5" t="n">
        <f aca="false">B11</f>
        <v>70</v>
      </c>
      <c r="D11" s="6" t="n">
        <f aca="false">B11*100/A11</f>
        <v>100</v>
      </c>
      <c r="E11" s="8" t="n">
        <f aca="false">F11*C11/10</f>
        <v>140</v>
      </c>
      <c r="F11" s="6" t="n">
        <v>20</v>
      </c>
    </row>
    <row r="12" customFormat="false" ht="17.35" hidden="false" customHeight="false" outlineLevel="0" collapsed="false">
      <c r="A12" s="7" t="s">
        <v>11</v>
      </c>
      <c r="B12" s="7"/>
      <c r="C12" s="7"/>
      <c r="D12" s="7"/>
      <c r="E12" s="7"/>
      <c r="F12" s="7"/>
    </row>
    <row r="13" customFormat="false" ht="17.35" hidden="false" customHeight="false" outlineLevel="0" collapsed="false">
      <c r="A13" s="5" t="n">
        <v>9588.7</v>
      </c>
      <c r="B13" s="5" t="n">
        <v>9588.7</v>
      </c>
      <c r="C13" s="5" t="n">
        <f aca="false">B13</f>
        <v>9588.7</v>
      </c>
      <c r="D13" s="6" t="n">
        <f aca="false">B13*100/A13</f>
        <v>100</v>
      </c>
      <c r="E13" s="8" t="n">
        <v>30051</v>
      </c>
      <c r="F13" s="6" t="n">
        <v>31.3</v>
      </c>
    </row>
    <row r="14" customFormat="false" ht="17.35" hidden="false" customHeight="false" outlineLevel="0" collapsed="false">
      <c r="A14" s="7" t="s">
        <v>12</v>
      </c>
      <c r="B14" s="7"/>
      <c r="C14" s="7"/>
      <c r="D14" s="7"/>
      <c r="E14" s="7"/>
      <c r="F14" s="7"/>
    </row>
    <row r="15" customFormat="false" ht="17.35" hidden="false" customHeight="false" outlineLevel="0" collapsed="false">
      <c r="A15" s="5" t="n">
        <v>4528.3</v>
      </c>
      <c r="B15" s="5" t="n">
        <v>4528.3</v>
      </c>
      <c r="C15" s="5" t="n">
        <f aca="false">B15</f>
        <v>4528.3</v>
      </c>
      <c r="D15" s="6" t="n">
        <f aca="false">B15*100/A15</f>
        <v>100</v>
      </c>
      <c r="E15" s="8" t="n">
        <v>7251</v>
      </c>
      <c r="F15" s="6" t="n">
        <v>16.1</v>
      </c>
    </row>
    <row r="16" customFormat="false" ht="17.35" hidden="true" customHeight="false" outlineLevel="0" collapsed="false">
      <c r="A16" s="7" t="s">
        <v>13</v>
      </c>
      <c r="B16" s="7"/>
      <c r="C16" s="7"/>
      <c r="D16" s="7"/>
      <c r="E16" s="7"/>
      <c r="F16" s="7"/>
    </row>
    <row r="17" customFormat="false" ht="17.35" hidden="true" customHeight="false" outlineLevel="0" collapsed="false">
      <c r="A17" s="5"/>
      <c r="B17" s="5"/>
      <c r="C17" s="5" t="n">
        <f aca="false">B17</f>
        <v>0</v>
      </c>
      <c r="D17" s="6" t="e">
        <f aca="false">B17*100/A17</f>
        <v>#DIV/0!</v>
      </c>
      <c r="E17" s="5"/>
      <c r="F17" s="6" t="e">
        <f aca="false">E17*10/C17</f>
        <v>#DIV/0!</v>
      </c>
    </row>
    <row r="18" customFormat="false" ht="17.35" hidden="false" customHeight="false" outlineLevel="0" collapsed="false">
      <c r="A18" s="9" t="s">
        <v>14</v>
      </c>
      <c r="B18" s="9"/>
      <c r="C18" s="9"/>
      <c r="D18" s="9"/>
      <c r="E18" s="9"/>
      <c r="F18" s="9"/>
    </row>
    <row r="19" customFormat="false" ht="17.35" hidden="false" customHeight="false" outlineLevel="0" collapsed="false">
      <c r="A19" s="5" t="n">
        <v>8327.1</v>
      </c>
      <c r="B19" s="5" t="n">
        <v>6933</v>
      </c>
      <c r="C19" s="5" t="n">
        <f aca="false">B19</f>
        <v>6933</v>
      </c>
      <c r="D19" s="6" t="n">
        <f aca="false">C19/A19*100</f>
        <v>83.2582771913391</v>
      </c>
      <c r="E19" s="5" t="n">
        <v>17072</v>
      </c>
      <c r="F19" s="6" t="n">
        <f aca="false">E19/C19*10</f>
        <v>24.6242607817684</v>
      </c>
    </row>
    <row r="20" customFormat="false" ht="17.35" hidden="true" customHeight="false" outlineLevel="0" collapsed="false">
      <c r="A20" s="9" t="s">
        <v>15</v>
      </c>
      <c r="B20" s="9"/>
      <c r="C20" s="9"/>
      <c r="D20" s="9"/>
      <c r="E20" s="9"/>
      <c r="F20" s="9"/>
    </row>
    <row r="21" customFormat="false" ht="17.35" hidden="true" customHeight="false" outlineLevel="0" collapsed="false">
      <c r="A21" s="5"/>
      <c r="B21" s="5"/>
      <c r="C21" s="5" t="n">
        <f aca="false">B21</f>
        <v>0</v>
      </c>
      <c r="D21" s="6" t="e">
        <f aca="false">C21/A21*100</f>
        <v>#DIV/0!</v>
      </c>
      <c r="E21" s="5"/>
      <c r="F21" s="6" t="e">
        <f aca="false">E21/C21*10</f>
        <v>#DIV/0!</v>
      </c>
    </row>
    <row r="22" customFormat="false" ht="17.35" hidden="false" customHeight="false" outlineLevel="0" collapsed="false">
      <c r="A22" s="9" t="s">
        <v>16</v>
      </c>
      <c r="B22" s="9"/>
      <c r="C22" s="9"/>
      <c r="D22" s="9"/>
      <c r="E22" s="9"/>
      <c r="F22" s="9"/>
    </row>
    <row r="23" customFormat="false" ht="17.35" hidden="false" customHeight="false" outlineLevel="0" collapsed="false">
      <c r="A23" s="5" t="n">
        <v>294.9</v>
      </c>
      <c r="B23" s="5" t="n">
        <v>294.9</v>
      </c>
      <c r="C23" s="5" t="n">
        <f aca="false">B23</f>
        <v>294.9</v>
      </c>
      <c r="D23" s="6" t="n">
        <f aca="false">C23/A23*100</f>
        <v>100</v>
      </c>
      <c r="E23" s="5" t="n">
        <v>206</v>
      </c>
      <c r="F23" s="6" t="n">
        <f aca="false">E23/C23*10</f>
        <v>6.98541878602916</v>
      </c>
    </row>
    <row r="24" customFormat="false" ht="17.35" hidden="false" customHeight="false" outlineLevel="0" collapsed="false">
      <c r="A24" s="10" t="s">
        <v>17</v>
      </c>
      <c r="B24" s="10"/>
      <c r="C24" s="10"/>
      <c r="D24" s="10"/>
      <c r="E24" s="10"/>
      <c r="F24" s="10"/>
    </row>
    <row r="25" customFormat="false" ht="17.35" hidden="false" customHeight="false" outlineLevel="0" collapsed="false">
      <c r="A25" s="5" t="n">
        <v>26824.3</v>
      </c>
      <c r="B25" s="5" t="n">
        <v>23408</v>
      </c>
      <c r="C25" s="5" t="n">
        <f aca="false">B25</f>
        <v>23408</v>
      </c>
      <c r="D25" s="6" t="n">
        <f aca="false">C25/A25*100</f>
        <v>87.264159735762</v>
      </c>
      <c r="E25" s="5" t="n">
        <v>40809</v>
      </c>
      <c r="F25" s="6" t="n">
        <f aca="false">E25/C25*10</f>
        <v>17.4337833219412</v>
      </c>
    </row>
    <row r="26" customFormat="false" ht="17.35" hidden="false" customHeight="false" outlineLevel="0" collapsed="false">
      <c r="A26" s="10" t="s">
        <v>18</v>
      </c>
      <c r="B26" s="10"/>
      <c r="C26" s="10"/>
      <c r="D26" s="10"/>
      <c r="E26" s="10"/>
      <c r="F26" s="10"/>
    </row>
    <row r="27" customFormat="false" ht="17.35" hidden="false" customHeight="false" outlineLevel="0" collapsed="false">
      <c r="A27" s="5" t="n">
        <v>20</v>
      </c>
      <c r="B27" s="5" t="n">
        <v>20</v>
      </c>
      <c r="C27" s="5" t="n">
        <f aca="false">B27</f>
        <v>20</v>
      </c>
      <c r="D27" s="6" t="n">
        <f aca="false">C27/A27*100</f>
        <v>100</v>
      </c>
      <c r="E27" s="5" t="n">
        <v>16</v>
      </c>
      <c r="F27" s="6" t="n">
        <f aca="false">E27/C27*10</f>
        <v>8</v>
      </c>
    </row>
    <row r="28" customFormat="false" ht="17.35" hidden="false" customHeight="false" outlineLevel="0" collapsed="false">
      <c r="A28" s="10" t="s">
        <v>19</v>
      </c>
      <c r="B28" s="10"/>
      <c r="C28" s="10"/>
      <c r="D28" s="10"/>
      <c r="E28" s="10"/>
      <c r="F28" s="10"/>
    </row>
    <row r="29" customFormat="false" ht="17.35" hidden="false" customHeight="false" outlineLevel="0" collapsed="false">
      <c r="A29" s="5" t="n">
        <v>3972.2</v>
      </c>
      <c r="B29" s="5" t="n">
        <v>3972.2</v>
      </c>
      <c r="C29" s="5" t="n">
        <f aca="false">B29</f>
        <v>3972.2</v>
      </c>
      <c r="D29" s="6" t="n">
        <f aca="false">C29/A29*100</f>
        <v>100</v>
      </c>
      <c r="E29" s="5" t="n">
        <v>3972</v>
      </c>
      <c r="F29" s="6" t="n">
        <f aca="false">E29/C29*10</f>
        <v>9.99949650067972</v>
      </c>
    </row>
    <row r="30" customFormat="false" ht="17.35" hidden="false" customHeight="false" outlineLevel="0" collapsed="false">
      <c r="A30" s="10" t="s">
        <v>20</v>
      </c>
      <c r="B30" s="10"/>
      <c r="C30" s="10"/>
      <c r="D30" s="10"/>
      <c r="E30" s="10"/>
      <c r="F30" s="10"/>
    </row>
    <row r="31" customFormat="false" ht="17.35" hidden="false" customHeight="false" outlineLevel="0" collapsed="false">
      <c r="A31" s="5" t="n">
        <v>258</v>
      </c>
      <c r="B31" s="5" t="n">
        <v>258</v>
      </c>
      <c r="C31" s="5" t="n">
        <f aca="false">B31</f>
        <v>258</v>
      </c>
      <c r="D31" s="6" t="n">
        <f aca="false">C31/A31*100</f>
        <v>100</v>
      </c>
      <c r="E31" s="5" t="n">
        <v>220</v>
      </c>
      <c r="F31" s="6" t="n">
        <f aca="false">E31/C31*10</f>
        <v>8.52713178294574</v>
      </c>
    </row>
    <row r="32" customFormat="false" ht="17.35" hidden="false" customHeight="false" outlineLevel="0" collapsed="false">
      <c r="A32" s="10" t="s">
        <v>21</v>
      </c>
      <c r="B32" s="10"/>
      <c r="C32" s="10"/>
      <c r="D32" s="10"/>
      <c r="E32" s="10"/>
      <c r="F32" s="10"/>
    </row>
    <row r="33" customFormat="false" ht="17.35" hidden="false" customHeight="false" outlineLevel="0" collapsed="false">
      <c r="A33" s="5" t="n">
        <v>218</v>
      </c>
      <c r="B33" s="5" t="n">
        <v>218</v>
      </c>
      <c r="C33" s="5" t="n">
        <f aca="false">B33</f>
        <v>218</v>
      </c>
      <c r="D33" s="6" t="n">
        <f aca="false">C33/A33*100</f>
        <v>100</v>
      </c>
      <c r="E33" s="5" t="n">
        <v>327</v>
      </c>
      <c r="F33" s="6" t="n">
        <f aca="false">E33/C33*10</f>
        <v>15</v>
      </c>
    </row>
  </sheetData>
  <mergeCells count="22">
    <mergeCell ref="A1:F1"/>
    <mergeCell ref="A2:A3"/>
    <mergeCell ref="B2:B3"/>
    <mergeCell ref="C2:C3"/>
    <mergeCell ref="D2:D3"/>
    <mergeCell ref="E2:E3"/>
    <mergeCell ref="F2:F3"/>
    <mergeCell ref="A4:F4"/>
    <mergeCell ref="A6:F6"/>
    <mergeCell ref="A8:F8"/>
    <mergeCell ref="A10:F10"/>
    <mergeCell ref="A12:F12"/>
    <mergeCell ref="A14:F14"/>
    <mergeCell ref="A16:F16"/>
    <mergeCell ref="A18:F18"/>
    <mergeCell ref="A20:F20"/>
    <mergeCell ref="A22:F22"/>
    <mergeCell ref="A24:F24"/>
    <mergeCell ref="A26:F26"/>
    <mergeCell ref="A28:F28"/>
    <mergeCell ref="A30:F30"/>
    <mergeCell ref="A32:F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2020-11-27T08:57:19Z</cp:lastPrinted>
  <dcterms:modified xsi:type="dcterms:W3CDTF">2022-11-23T09:50:47Z</dcterms:modified>
  <cp:revision>153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